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571516a0b173bb69/Documents/Climate Activism/SafeAvon/Data Analysis/"/>
    </mc:Choice>
  </mc:AlternateContent>
  <xr:revisionPtr revIDLastSave="73" documentId="8_{FFD958DD-2585-472D-AB22-8595A3301CA7}" xr6:coauthVersionLast="47" xr6:coauthVersionMax="47" xr10:uidLastSave="{9DB5A28C-A6AF-4C07-932E-E3A8A8C734EA}"/>
  <bookViews>
    <workbookView xWindow="-108" yWindow="-108" windowWidth="23256" windowHeight="12456" xr2:uid="{56057BBF-89FF-4109-A67C-13142EFBCBA3}"/>
  </bookViews>
  <sheets>
    <sheet name="Data" sheetId="1" r:id="rId1"/>
    <sheet name="Inf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 l="1"/>
  <c r="M2" i="1"/>
  <c r="D2" i="1"/>
  <c r="C2" i="1" a="1"/>
  <c r="C2" i="1" s="1"/>
  <c r="O4" i="1"/>
  <c r="M4" i="1"/>
  <c r="D4" i="1"/>
  <c r="C4" i="1" a="1"/>
  <c r="C4" i="1" s="1"/>
  <c r="O3" i="1"/>
  <c r="M3" i="1"/>
  <c r="D3" i="1"/>
  <c r="C3" i="1" a="1"/>
  <c r="C3" i="1" s="1"/>
  <c r="O6" i="1"/>
  <c r="M6" i="1"/>
  <c r="D6" i="1"/>
  <c r="C6" i="1" a="1"/>
  <c r="C6" i="1" s="1"/>
  <c r="O5" i="1"/>
  <c r="M5" i="1"/>
  <c r="D5" i="1"/>
  <c r="C5" i="1" a="1"/>
  <c r="C5" i="1" s="1"/>
  <c r="O10" i="1"/>
  <c r="M10" i="1"/>
  <c r="D10" i="1"/>
  <c r="C10" i="1" a="1"/>
  <c r="C10" i="1" s="1"/>
  <c r="O9" i="1"/>
  <c r="M9" i="1"/>
  <c r="D9" i="1"/>
  <c r="C9" i="1" a="1"/>
  <c r="C9" i="1" s="1"/>
  <c r="O8" i="1"/>
  <c r="M8" i="1"/>
  <c r="D8" i="1"/>
  <c r="C8" i="1" a="1"/>
  <c r="C8" i="1" s="1"/>
  <c r="O7" i="1"/>
  <c r="M7" i="1"/>
  <c r="D7" i="1"/>
  <c r="C7" i="1" a="1"/>
  <c r="C7" i="1" s="1"/>
  <c r="O13" i="1"/>
  <c r="M13" i="1"/>
  <c r="D13" i="1"/>
  <c r="C13" i="1" a="1"/>
  <c r="C13" i="1" s="1"/>
  <c r="O12" i="1"/>
  <c r="M12" i="1"/>
  <c r="D12" i="1"/>
  <c r="C12" i="1" a="1"/>
  <c r="C12" i="1" s="1"/>
  <c r="O11" i="1"/>
  <c r="M11" i="1"/>
  <c r="D11" i="1"/>
  <c r="C11" i="1" a="1"/>
  <c r="C11" i="1" s="1"/>
  <c r="O22" i="1"/>
  <c r="M22" i="1"/>
  <c r="D22" i="1"/>
  <c r="C22" i="1" a="1"/>
  <c r="C22" i="1" s="1"/>
  <c r="O21" i="1"/>
  <c r="M21" i="1"/>
  <c r="D21" i="1"/>
  <c r="C21" i="1" a="1"/>
  <c r="C21" i="1" s="1"/>
  <c r="O20" i="1"/>
  <c r="M20" i="1"/>
  <c r="D20" i="1"/>
  <c r="C20" i="1" a="1"/>
  <c r="C20" i="1" s="1"/>
  <c r="O19" i="1"/>
  <c r="M19" i="1"/>
  <c r="D19" i="1"/>
  <c r="C19" i="1" a="1"/>
  <c r="C19" i="1" s="1"/>
  <c r="O18" i="1"/>
  <c r="M18" i="1"/>
  <c r="D18" i="1"/>
  <c r="C18" i="1" a="1"/>
  <c r="C18" i="1" s="1"/>
  <c r="O17" i="1"/>
  <c r="M17" i="1"/>
  <c r="D17" i="1"/>
  <c r="C17" i="1" a="1"/>
  <c r="C17" i="1" s="1"/>
  <c r="O16" i="1"/>
  <c r="M16" i="1"/>
  <c r="D16" i="1"/>
  <c r="C16" i="1" a="1"/>
  <c r="C16" i="1" s="1"/>
  <c r="O15" i="1"/>
  <c r="M15" i="1"/>
  <c r="D15" i="1"/>
  <c r="C15" i="1" a="1"/>
  <c r="C15" i="1" s="1"/>
  <c r="O14" i="1"/>
  <c r="M14" i="1"/>
  <c r="D14" i="1"/>
  <c r="C14" i="1" a="1"/>
  <c r="C14" i="1" s="1"/>
  <c r="O27" i="1"/>
  <c r="M27" i="1"/>
  <c r="D27" i="1"/>
  <c r="C27" i="1" a="1"/>
  <c r="C27" i="1" s="1"/>
  <c r="O26" i="1"/>
  <c r="M26" i="1"/>
  <c r="D26" i="1"/>
  <c r="C26" i="1" a="1"/>
  <c r="C26" i="1" s="1"/>
  <c r="O25" i="1"/>
  <c r="M25" i="1"/>
  <c r="D25" i="1"/>
  <c r="C25" i="1" a="1"/>
  <c r="C25" i="1" s="1"/>
  <c r="O24" i="1"/>
  <c r="M24" i="1"/>
  <c r="D24" i="1"/>
  <c r="C24" i="1" a="1"/>
  <c r="C24" i="1" s="1"/>
  <c r="O23" i="1"/>
  <c r="M23" i="1"/>
  <c r="D23" i="1"/>
  <c r="C23" i="1" a="1"/>
  <c r="C23" i="1" s="1"/>
  <c r="O31" i="1"/>
  <c r="M31" i="1"/>
  <c r="D31" i="1"/>
  <c r="C31" i="1" a="1"/>
  <c r="C31" i="1" s="1"/>
  <c r="O30" i="1"/>
  <c r="M30" i="1"/>
  <c r="D30" i="1"/>
  <c r="C30" i="1" a="1"/>
  <c r="C30" i="1" s="1"/>
  <c r="O29" i="1"/>
  <c r="M29" i="1"/>
  <c r="D29" i="1"/>
  <c r="C29" i="1" a="1"/>
  <c r="C29" i="1" s="1"/>
  <c r="O28" i="1"/>
  <c r="M28" i="1"/>
  <c r="D28" i="1"/>
  <c r="C28" i="1" a="1"/>
  <c r="C28" i="1" s="1"/>
  <c r="O32" i="1"/>
  <c r="M32" i="1"/>
  <c r="D32" i="1"/>
  <c r="C32" i="1" a="1"/>
  <c r="C32" i="1" s="1"/>
  <c r="O36" i="1"/>
  <c r="M36" i="1"/>
  <c r="D36" i="1"/>
  <c r="C36" i="1" a="1"/>
  <c r="C36" i="1" s="1"/>
  <c r="O35" i="1"/>
  <c r="M35" i="1"/>
  <c r="D35" i="1"/>
  <c r="C35" i="1" a="1"/>
  <c r="C35" i="1" s="1"/>
  <c r="O34" i="1"/>
  <c r="M34" i="1"/>
  <c r="D34" i="1"/>
  <c r="C34" i="1" a="1"/>
  <c r="C34" i="1" s="1"/>
  <c r="O33" i="1"/>
  <c r="M33" i="1"/>
  <c r="D33" i="1"/>
  <c r="C33" i="1" a="1"/>
  <c r="C33" i="1" s="1"/>
  <c r="O39" i="1"/>
  <c r="M39" i="1"/>
  <c r="D39" i="1"/>
  <c r="C39" i="1" a="1"/>
  <c r="C39" i="1" s="1"/>
  <c r="O38" i="1"/>
  <c r="M38" i="1"/>
  <c r="D38" i="1"/>
  <c r="C38" i="1" a="1"/>
  <c r="C38" i="1" s="1"/>
  <c r="O37" i="1"/>
  <c r="M37" i="1"/>
  <c r="D37" i="1"/>
  <c r="C37" i="1" a="1"/>
  <c r="C37" i="1" s="1"/>
  <c r="O46" i="1"/>
  <c r="M46" i="1"/>
  <c r="D46" i="1"/>
  <c r="C46" i="1" a="1"/>
  <c r="C46" i="1" s="1"/>
  <c r="O45" i="1"/>
  <c r="M45" i="1"/>
  <c r="D45" i="1"/>
  <c r="C45" i="1" a="1"/>
  <c r="C45" i="1" s="1"/>
  <c r="O44" i="1"/>
  <c r="M44" i="1"/>
  <c r="D44" i="1"/>
  <c r="C44" i="1" a="1"/>
  <c r="C44" i="1" s="1"/>
  <c r="O43" i="1"/>
  <c r="M43" i="1"/>
  <c r="D43" i="1"/>
  <c r="C43" i="1" a="1"/>
  <c r="C43" i="1" s="1"/>
  <c r="O42" i="1"/>
  <c r="M42" i="1"/>
  <c r="D42" i="1"/>
  <c r="C42" i="1" a="1"/>
  <c r="C42" i="1" s="1"/>
  <c r="O41" i="1"/>
  <c r="M41" i="1"/>
  <c r="D41" i="1"/>
  <c r="C41" i="1" a="1"/>
  <c r="C41" i="1" s="1"/>
  <c r="O40" i="1"/>
  <c r="M40" i="1"/>
  <c r="D40" i="1"/>
  <c r="C40" i="1" a="1"/>
  <c r="C40" i="1" s="1"/>
  <c r="O50" i="1"/>
  <c r="M50" i="1"/>
  <c r="D50" i="1"/>
  <c r="C50" i="1" a="1"/>
  <c r="C50" i="1" s="1"/>
  <c r="O49" i="1"/>
  <c r="M49" i="1"/>
  <c r="D49" i="1"/>
  <c r="C49" i="1" a="1"/>
  <c r="C49" i="1" s="1"/>
  <c r="O48" i="1"/>
  <c r="M48" i="1"/>
  <c r="D48" i="1"/>
  <c r="C48" i="1" a="1"/>
  <c r="C48" i="1" s="1"/>
  <c r="O47" i="1"/>
  <c r="M47" i="1"/>
  <c r="D47" i="1"/>
  <c r="C47" i="1" a="1"/>
  <c r="C47" i="1" s="1"/>
  <c r="O53" i="1"/>
  <c r="M53" i="1"/>
  <c r="D53" i="1"/>
  <c r="C53" i="1" a="1"/>
  <c r="C53" i="1" s="1"/>
  <c r="O52" i="1"/>
  <c r="M52" i="1"/>
  <c r="D52" i="1"/>
  <c r="C52" i="1" a="1"/>
  <c r="C52" i="1" s="1"/>
  <c r="O51" i="1"/>
  <c r="M51" i="1"/>
  <c r="D51" i="1"/>
  <c r="C51" i="1" a="1"/>
  <c r="C51" i="1" s="1"/>
  <c r="O59" i="1"/>
  <c r="M59" i="1"/>
  <c r="D59" i="1"/>
  <c r="C59" i="1" a="1"/>
  <c r="C59" i="1" s="1"/>
  <c r="O58" i="1"/>
  <c r="M58" i="1"/>
  <c r="D58" i="1"/>
  <c r="C58" i="1" a="1"/>
  <c r="C58" i="1" s="1"/>
  <c r="O57" i="1"/>
  <c r="M57" i="1"/>
  <c r="D57" i="1"/>
  <c r="C57" i="1" a="1"/>
  <c r="C57" i="1" s="1"/>
  <c r="O56" i="1"/>
  <c r="M56" i="1"/>
  <c r="D56" i="1"/>
  <c r="C56" i="1" a="1"/>
  <c r="C56" i="1" s="1"/>
  <c r="O55" i="1"/>
  <c r="M55" i="1"/>
  <c r="D55" i="1"/>
  <c r="C55" i="1" a="1"/>
  <c r="C55" i="1" s="1"/>
  <c r="O54" i="1"/>
  <c r="M54" i="1"/>
  <c r="D54" i="1"/>
  <c r="C54" i="1" a="1"/>
  <c r="C54" i="1" s="1"/>
  <c r="O63" i="1"/>
  <c r="M63" i="1"/>
  <c r="D63" i="1"/>
  <c r="C63" i="1" a="1"/>
  <c r="C63" i="1" s="1"/>
  <c r="O62" i="1"/>
  <c r="M62" i="1"/>
  <c r="D62" i="1"/>
  <c r="C62" i="1" a="1"/>
  <c r="C62" i="1" s="1"/>
  <c r="O61" i="1"/>
  <c r="M61" i="1"/>
  <c r="D61" i="1"/>
  <c r="C61" i="1" a="1"/>
  <c r="C61" i="1" s="1"/>
  <c r="O60" i="1"/>
  <c r="M60" i="1"/>
  <c r="D60" i="1"/>
  <c r="C60" i="1" a="1"/>
  <c r="C60" i="1" s="1"/>
  <c r="O65" i="1"/>
  <c r="M65" i="1"/>
  <c r="D65" i="1"/>
  <c r="C65" i="1" a="1"/>
  <c r="C65" i="1" s="1"/>
  <c r="O64" i="1"/>
  <c r="M64" i="1"/>
  <c r="D64" i="1"/>
  <c r="C64" i="1" a="1"/>
  <c r="C64" i="1" s="1"/>
  <c r="O68" i="1"/>
  <c r="M68" i="1"/>
  <c r="D68" i="1"/>
  <c r="C68" i="1" a="1"/>
  <c r="C68" i="1" s="1"/>
  <c r="O67" i="1"/>
  <c r="M67" i="1"/>
  <c r="D67" i="1"/>
  <c r="C67" i="1" a="1"/>
  <c r="C67" i="1" s="1"/>
  <c r="O66" i="1"/>
  <c r="M66" i="1"/>
  <c r="D66" i="1"/>
  <c r="C66" i="1" a="1"/>
  <c r="C66" i="1" s="1"/>
  <c r="O74" i="1"/>
  <c r="M74" i="1"/>
  <c r="D74" i="1"/>
  <c r="C74" i="1" a="1"/>
  <c r="C74" i="1" s="1"/>
  <c r="O73" i="1"/>
  <c r="M73" i="1"/>
  <c r="D73" i="1"/>
  <c r="C73" i="1" a="1"/>
  <c r="C73" i="1" s="1"/>
  <c r="O72" i="1"/>
  <c r="M72" i="1"/>
  <c r="D72" i="1"/>
  <c r="C72" i="1" a="1"/>
  <c r="C72" i="1" s="1"/>
  <c r="O71" i="1"/>
  <c r="M71" i="1"/>
  <c r="D71" i="1"/>
  <c r="C71" i="1" a="1"/>
  <c r="C71" i="1" s="1"/>
  <c r="O70" i="1"/>
  <c r="M70" i="1"/>
  <c r="D70" i="1"/>
  <c r="C70" i="1" a="1"/>
  <c r="C70" i="1" s="1"/>
  <c r="O69" i="1"/>
  <c r="M69" i="1"/>
  <c r="D69" i="1"/>
  <c r="C69" i="1" a="1"/>
  <c r="C69" i="1" s="1"/>
  <c r="O82" i="1"/>
  <c r="M82" i="1"/>
  <c r="D82" i="1"/>
  <c r="C82" i="1" a="1"/>
  <c r="C82" i="1" s="1"/>
  <c r="O81" i="1"/>
  <c r="M81" i="1"/>
  <c r="D81" i="1"/>
  <c r="C81" i="1" a="1"/>
  <c r="C81" i="1" s="1"/>
  <c r="O80" i="1"/>
  <c r="M80" i="1"/>
  <c r="D80" i="1"/>
  <c r="C80" i="1" a="1"/>
  <c r="C80" i="1" s="1"/>
  <c r="O79" i="1"/>
  <c r="M79" i="1"/>
  <c r="D79" i="1"/>
  <c r="C79" i="1" a="1"/>
  <c r="C79" i="1" s="1"/>
  <c r="O78" i="1"/>
  <c r="M78" i="1"/>
  <c r="D78" i="1"/>
  <c r="C78" i="1" a="1"/>
  <c r="C78" i="1" s="1"/>
  <c r="O77" i="1"/>
  <c r="M77" i="1"/>
  <c r="D77" i="1"/>
  <c r="C77" i="1" a="1"/>
  <c r="C77" i="1" s="1"/>
  <c r="O76" i="1"/>
  <c r="M76" i="1"/>
  <c r="D76" i="1"/>
  <c r="C76" i="1" a="1"/>
  <c r="C76" i="1" s="1"/>
  <c r="O75" i="1"/>
  <c r="M75" i="1"/>
  <c r="D75" i="1"/>
  <c r="C75" i="1" a="1"/>
  <c r="C75" i="1" s="1"/>
  <c r="O87" i="1"/>
  <c r="M87" i="1"/>
  <c r="D87" i="1"/>
  <c r="C87" i="1" a="1"/>
  <c r="C87" i="1" s="1"/>
  <c r="O86" i="1"/>
  <c r="M86" i="1"/>
  <c r="D86" i="1"/>
  <c r="C86" i="1" a="1"/>
  <c r="C86" i="1" s="1"/>
  <c r="O85" i="1"/>
  <c r="M85" i="1"/>
  <c r="D85" i="1"/>
  <c r="C85" i="1" a="1"/>
  <c r="C85" i="1" s="1"/>
  <c r="O84" i="1"/>
  <c r="M84" i="1"/>
  <c r="D84" i="1"/>
  <c r="C84" i="1" a="1"/>
  <c r="C84" i="1" s="1"/>
  <c r="O83" i="1"/>
  <c r="M83" i="1"/>
  <c r="D83" i="1"/>
  <c r="C83" i="1" a="1"/>
  <c r="C83" i="1" s="1"/>
  <c r="O89" i="1"/>
  <c r="M89" i="1"/>
  <c r="D89" i="1"/>
  <c r="C89" i="1" a="1"/>
  <c r="C89" i="1" s="1"/>
  <c r="O88" i="1"/>
  <c r="M88" i="1"/>
  <c r="D88" i="1"/>
  <c r="C88" i="1" a="1"/>
  <c r="C88" i="1" s="1"/>
  <c r="O91" i="1"/>
  <c r="M91" i="1"/>
  <c r="D91" i="1"/>
  <c r="C91" i="1" a="1"/>
  <c r="C91" i="1" s="1"/>
  <c r="O90" i="1"/>
  <c r="M90" i="1"/>
  <c r="D90" i="1"/>
  <c r="C90" i="1" a="1"/>
  <c r="C90" i="1" s="1"/>
  <c r="O95" i="1"/>
  <c r="M95" i="1"/>
  <c r="D95" i="1"/>
  <c r="C95" i="1" a="1"/>
  <c r="C95" i="1" s="1"/>
  <c r="O94" i="1"/>
  <c r="M94" i="1"/>
  <c r="D94" i="1"/>
  <c r="C94" i="1" a="1"/>
  <c r="C94" i="1" s="1"/>
  <c r="O93" i="1"/>
  <c r="M93" i="1"/>
  <c r="D93" i="1"/>
  <c r="C93" i="1" a="1"/>
  <c r="C93" i="1" s="1"/>
  <c r="O92" i="1"/>
  <c r="M92" i="1"/>
  <c r="D92" i="1"/>
  <c r="C92" i="1" a="1"/>
  <c r="C92" i="1" s="1"/>
  <c r="O105" i="1"/>
  <c r="M105" i="1"/>
  <c r="D105" i="1"/>
  <c r="C105" i="1" a="1"/>
  <c r="C105" i="1" s="1"/>
  <c r="O104" i="1"/>
  <c r="M104" i="1"/>
  <c r="D104" i="1"/>
  <c r="C104" i="1" a="1"/>
  <c r="C104" i="1" s="1"/>
  <c r="O103" i="1"/>
  <c r="M103" i="1"/>
  <c r="D103" i="1"/>
  <c r="C103" i="1" a="1"/>
  <c r="C103" i="1" s="1"/>
  <c r="O102" i="1"/>
  <c r="M102" i="1"/>
  <c r="D102" i="1"/>
  <c r="C102" i="1" a="1"/>
  <c r="C102" i="1" s="1"/>
  <c r="O101" i="1"/>
  <c r="M101" i="1"/>
  <c r="D101" i="1"/>
  <c r="C101" i="1" a="1"/>
  <c r="C101" i="1" s="1"/>
  <c r="O100" i="1"/>
  <c r="M100" i="1"/>
  <c r="D100" i="1"/>
  <c r="C100" i="1" a="1"/>
  <c r="C100" i="1" s="1"/>
  <c r="O99" i="1"/>
  <c r="M99" i="1"/>
  <c r="D99" i="1"/>
  <c r="C99" i="1" a="1"/>
  <c r="C99" i="1" s="1"/>
  <c r="O98" i="1"/>
  <c r="M98" i="1"/>
  <c r="D98" i="1"/>
  <c r="C98" i="1" a="1"/>
  <c r="C98" i="1" s="1"/>
  <c r="O97" i="1"/>
  <c r="M97" i="1"/>
  <c r="D97" i="1"/>
  <c r="C97" i="1" a="1"/>
  <c r="C97" i="1" s="1"/>
  <c r="O96" i="1"/>
  <c r="M96" i="1"/>
  <c r="D96" i="1"/>
  <c r="C96" i="1" a="1"/>
  <c r="C96" i="1" s="1"/>
  <c r="O108" i="1"/>
  <c r="M108" i="1"/>
  <c r="D108" i="1"/>
  <c r="C108" i="1" a="1"/>
  <c r="C108" i="1" s="1"/>
  <c r="O107" i="1"/>
  <c r="M107" i="1"/>
  <c r="D107" i="1"/>
  <c r="C107" i="1" a="1"/>
  <c r="C107" i="1" s="1"/>
  <c r="O106" i="1"/>
  <c r="M106" i="1"/>
  <c r="D106" i="1"/>
  <c r="C106" i="1" a="1"/>
  <c r="C106" i="1" s="1"/>
  <c r="O113" i="1"/>
  <c r="M113" i="1"/>
  <c r="D113" i="1"/>
  <c r="C113" i="1" a="1"/>
  <c r="C113" i="1" s="1"/>
  <c r="O112" i="1"/>
  <c r="M112" i="1"/>
  <c r="D112" i="1"/>
  <c r="C112" i="1" a="1"/>
  <c r="C112" i="1" s="1"/>
  <c r="O111" i="1"/>
  <c r="M111" i="1"/>
  <c r="D111" i="1"/>
  <c r="C111" i="1" a="1"/>
  <c r="C111" i="1" s="1"/>
  <c r="O110" i="1"/>
  <c r="M110" i="1"/>
  <c r="D110" i="1"/>
  <c r="C110" i="1" a="1"/>
  <c r="C110" i="1" s="1"/>
  <c r="O109" i="1"/>
  <c r="M109" i="1"/>
  <c r="D109" i="1"/>
  <c r="C109" i="1" a="1"/>
  <c r="C109" i="1" s="1"/>
  <c r="O115" i="1"/>
  <c r="M115" i="1"/>
  <c r="D115" i="1"/>
  <c r="C115" i="1" a="1"/>
  <c r="C115" i="1" s="1"/>
  <c r="O114" i="1"/>
  <c r="M114" i="1"/>
  <c r="D114" i="1"/>
  <c r="C114" i="1" a="1"/>
  <c r="C114" i="1" s="1"/>
  <c r="O118" i="1"/>
  <c r="M118" i="1"/>
  <c r="D118" i="1"/>
  <c r="C118" i="1" a="1"/>
  <c r="C118" i="1" s="1"/>
  <c r="O117" i="1"/>
  <c r="M117" i="1"/>
  <c r="D117" i="1"/>
  <c r="C117" i="1" a="1"/>
  <c r="C117" i="1" s="1"/>
  <c r="O116" i="1"/>
  <c r="M116" i="1"/>
  <c r="D116" i="1"/>
  <c r="C116" i="1" a="1"/>
  <c r="C116" i="1" s="1"/>
  <c r="O121" i="1"/>
  <c r="M121" i="1"/>
  <c r="D121" i="1"/>
  <c r="C121" i="1" a="1"/>
  <c r="C121" i="1" s="1"/>
  <c r="O120" i="1"/>
  <c r="M120" i="1"/>
  <c r="D120" i="1"/>
  <c r="C120" i="1" a="1"/>
  <c r="C120" i="1" s="1"/>
  <c r="O119" i="1"/>
  <c r="M119" i="1"/>
  <c r="D119" i="1"/>
  <c r="C119" i="1" a="1"/>
  <c r="C119" i="1" s="1"/>
  <c r="O122" i="1"/>
  <c r="M122" i="1"/>
  <c r="D122" i="1"/>
  <c r="C122" i="1" a="1"/>
  <c r="C122" i="1" s="1"/>
  <c r="O133" i="1"/>
  <c r="M133" i="1"/>
  <c r="D133" i="1"/>
  <c r="C133" i="1" a="1"/>
  <c r="C133" i="1" s="1"/>
  <c r="O132" i="1"/>
  <c r="M132" i="1"/>
  <c r="D132" i="1"/>
  <c r="C132" i="1" a="1"/>
  <c r="C132" i="1" s="1"/>
  <c r="O131" i="1"/>
  <c r="M131" i="1"/>
  <c r="D131" i="1"/>
  <c r="C131" i="1" a="1"/>
  <c r="C131" i="1" s="1"/>
  <c r="O130" i="1"/>
  <c r="M130" i="1"/>
  <c r="D130" i="1"/>
  <c r="C130" i="1" a="1"/>
  <c r="C130" i="1" s="1"/>
  <c r="O129" i="1"/>
  <c r="M129" i="1"/>
  <c r="D129" i="1"/>
  <c r="C129" i="1" a="1"/>
  <c r="C129" i="1" s="1"/>
  <c r="O128" i="1"/>
  <c r="M128" i="1"/>
  <c r="D128" i="1"/>
  <c r="C128" i="1" a="1"/>
  <c r="C128" i="1" s="1"/>
  <c r="O127" i="1"/>
  <c r="M127" i="1"/>
  <c r="D127" i="1"/>
  <c r="C127" i="1" a="1"/>
  <c r="C127" i="1" s="1"/>
  <c r="O126" i="1"/>
  <c r="M126" i="1"/>
  <c r="D126" i="1"/>
  <c r="C126" i="1" a="1"/>
  <c r="C126" i="1" s="1"/>
  <c r="O125" i="1"/>
  <c r="M125" i="1"/>
  <c r="D125" i="1"/>
  <c r="C125" i="1" a="1"/>
  <c r="C125" i="1" s="1"/>
  <c r="O124" i="1"/>
  <c r="M124" i="1"/>
  <c r="D124" i="1"/>
  <c r="C124" i="1" a="1"/>
  <c r="C124" i="1" s="1"/>
  <c r="O123" i="1"/>
  <c r="M123" i="1"/>
  <c r="D123" i="1"/>
  <c r="C123" i="1" a="1"/>
  <c r="C123" i="1" s="1"/>
  <c r="O137" i="1"/>
  <c r="M137" i="1"/>
  <c r="D137" i="1"/>
  <c r="C137" i="1" a="1"/>
  <c r="C137" i="1" s="1"/>
  <c r="O136" i="1"/>
  <c r="M136" i="1"/>
  <c r="D136" i="1"/>
  <c r="C136" i="1" a="1"/>
  <c r="C136" i="1" s="1"/>
  <c r="O135" i="1"/>
  <c r="M135" i="1"/>
  <c r="D135" i="1"/>
  <c r="C135" i="1" a="1"/>
  <c r="C135" i="1" s="1"/>
  <c r="O134" i="1"/>
  <c r="M134" i="1"/>
  <c r="D134" i="1"/>
  <c r="C134" i="1" a="1"/>
  <c r="C134" i="1" s="1"/>
  <c r="O145" i="1"/>
  <c r="M145" i="1"/>
  <c r="D145" i="1"/>
  <c r="C145" i="1" a="1"/>
  <c r="C145" i="1" s="1"/>
  <c r="O144" i="1"/>
  <c r="M144" i="1"/>
  <c r="D144" i="1"/>
  <c r="C144" i="1" a="1"/>
  <c r="C144" i="1" s="1"/>
  <c r="O143" i="1"/>
  <c r="M143" i="1"/>
  <c r="D143" i="1"/>
  <c r="C143" i="1" a="1"/>
  <c r="C143" i="1" s="1"/>
  <c r="O142" i="1"/>
  <c r="M142" i="1"/>
  <c r="D142" i="1"/>
  <c r="C142" i="1" a="1"/>
  <c r="C142" i="1" s="1"/>
  <c r="O141" i="1"/>
  <c r="M141" i="1"/>
  <c r="D141" i="1"/>
  <c r="C141" i="1" a="1"/>
  <c r="C141" i="1" s="1"/>
  <c r="O140" i="1"/>
  <c r="M140" i="1"/>
  <c r="D140" i="1"/>
  <c r="C140" i="1" a="1"/>
  <c r="C140" i="1" s="1"/>
  <c r="O139" i="1"/>
  <c r="M139" i="1"/>
  <c r="D139" i="1"/>
  <c r="C139" i="1" a="1"/>
  <c r="C139" i="1" s="1"/>
  <c r="O138" i="1"/>
  <c r="M138" i="1"/>
  <c r="D138" i="1"/>
  <c r="C138" i="1" a="1"/>
  <c r="C138" i="1" s="1"/>
  <c r="O148" i="1"/>
  <c r="M148" i="1"/>
  <c r="D148" i="1"/>
  <c r="C148" i="1" a="1"/>
  <c r="C148" i="1" s="1"/>
  <c r="O147" i="1"/>
  <c r="M147" i="1"/>
  <c r="D147" i="1"/>
  <c r="C147" i="1" a="1"/>
  <c r="C147" i="1" s="1"/>
  <c r="O146" i="1"/>
  <c r="M146" i="1"/>
  <c r="D146" i="1"/>
  <c r="C146" i="1" a="1"/>
  <c r="C146" i="1" s="1"/>
  <c r="O149" i="1"/>
  <c r="M149" i="1"/>
  <c r="D149" i="1"/>
  <c r="C149" i="1" a="1"/>
  <c r="C149" i="1" s="1"/>
  <c r="O156" i="1"/>
  <c r="M156" i="1"/>
  <c r="D156" i="1"/>
  <c r="C156" i="1" a="1"/>
  <c r="C156" i="1" s="1"/>
  <c r="O155" i="1"/>
  <c r="M155" i="1"/>
  <c r="D155" i="1"/>
  <c r="C155" i="1" a="1"/>
  <c r="C155" i="1" s="1"/>
  <c r="O154" i="1"/>
  <c r="M154" i="1"/>
  <c r="D154" i="1"/>
  <c r="C154" i="1" a="1"/>
  <c r="C154" i="1" s="1"/>
  <c r="O153" i="1"/>
  <c r="M153" i="1"/>
  <c r="D153" i="1"/>
  <c r="C153" i="1" a="1"/>
  <c r="C153" i="1" s="1"/>
  <c r="O152" i="1"/>
  <c r="M152" i="1"/>
  <c r="D152" i="1"/>
  <c r="C152" i="1" a="1"/>
  <c r="C152" i="1" s="1"/>
  <c r="O151" i="1"/>
  <c r="M151" i="1"/>
  <c r="D151" i="1"/>
  <c r="C151" i="1" a="1"/>
  <c r="C151" i="1" s="1"/>
  <c r="O150" i="1"/>
  <c r="M150" i="1"/>
  <c r="D150" i="1"/>
  <c r="C150" i="1" a="1"/>
  <c r="C150" i="1" s="1"/>
  <c r="O159" i="1"/>
  <c r="M159" i="1"/>
  <c r="D159" i="1"/>
  <c r="C159" i="1" a="1"/>
  <c r="C159" i="1" s="1"/>
  <c r="O158" i="1"/>
  <c r="M158" i="1"/>
  <c r="D158" i="1"/>
  <c r="C158" i="1" a="1"/>
  <c r="C158" i="1" s="1"/>
  <c r="O157" i="1"/>
  <c r="M157" i="1"/>
  <c r="D157" i="1"/>
  <c r="C157" i="1" a="1"/>
  <c r="C157" i="1" s="1"/>
  <c r="O164" i="1"/>
  <c r="M164" i="1"/>
  <c r="D164" i="1"/>
  <c r="C164" i="1" a="1"/>
  <c r="C164" i="1" s="1"/>
  <c r="O163" i="1"/>
  <c r="M163" i="1"/>
  <c r="D163" i="1"/>
  <c r="C163" i="1" a="1"/>
  <c r="C163" i="1" s="1"/>
  <c r="O162" i="1"/>
  <c r="M162" i="1"/>
  <c r="D162" i="1"/>
  <c r="C162" i="1" a="1"/>
  <c r="C162" i="1" s="1"/>
  <c r="O161" i="1"/>
  <c r="M161" i="1"/>
  <c r="D161" i="1"/>
  <c r="C161" i="1" a="1"/>
  <c r="C161" i="1" s="1"/>
  <c r="O160" i="1"/>
  <c r="M160" i="1"/>
  <c r="D160" i="1"/>
  <c r="C160" i="1" a="1"/>
  <c r="C160" i="1" s="1"/>
  <c r="O172" i="1"/>
  <c r="M172" i="1"/>
  <c r="D172" i="1"/>
  <c r="C172" i="1" a="1"/>
  <c r="C172" i="1" s="1"/>
  <c r="O171" i="1"/>
  <c r="M171" i="1"/>
  <c r="D171" i="1"/>
  <c r="C171" i="1" a="1"/>
  <c r="C171" i="1" s="1"/>
  <c r="O170" i="1"/>
  <c r="M170" i="1"/>
  <c r="D170" i="1"/>
  <c r="C170" i="1" a="1"/>
  <c r="C170" i="1" s="1"/>
  <c r="O169" i="1"/>
  <c r="M169" i="1"/>
  <c r="D169" i="1"/>
  <c r="C169" i="1" a="1"/>
  <c r="C169" i="1" s="1"/>
  <c r="O168" i="1"/>
  <c r="M168" i="1"/>
  <c r="D168" i="1"/>
  <c r="C168" i="1" a="1"/>
  <c r="C168" i="1" s="1"/>
  <c r="O167" i="1"/>
  <c r="M167" i="1"/>
  <c r="D167" i="1"/>
  <c r="C167" i="1" a="1"/>
  <c r="C167" i="1" s="1"/>
  <c r="O166" i="1"/>
  <c r="M166" i="1"/>
  <c r="D166" i="1"/>
  <c r="C166" i="1" a="1"/>
  <c r="C166" i="1" s="1"/>
  <c r="O165" i="1"/>
  <c r="M165" i="1"/>
  <c r="D165" i="1"/>
  <c r="C165" i="1" a="1"/>
  <c r="C165" i="1" s="1"/>
  <c r="O181" i="1"/>
  <c r="M181" i="1"/>
  <c r="D181" i="1"/>
  <c r="C181" i="1" a="1"/>
  <c r="C181" i="1" s="1"/>
  <c r="O180" i="1"/>
  <c r="M180" i="1"/>
  <c r="D180" i="1"/>
  <c r="C180" i="1" a="1"/>
  <c r="C180" i="1" s="1"/>
  <c r="O179" i="1"/>
  <c r="M179" i="1"/>
  <c r="D179" i="1"/>
  <c r="C179" i="1" a="1"/>
  <c r="C179" i="1" s="1"/>
  <c r="O178" i="1"/>
  <c r="M178" i="1"/>
  <c r="D178" i="1"/>
  <c r="C178" i="1" a="1"/>
  <c r="C178" i="1" s="1"/>
  <c r="O177" i="1"/>
  <c r="M177" i="1"/>
  <c r="D177" i="1"/>
  <c r="C177" i="1" a="1"/>
  <c r="C177" i="1" s="1"/>
  <c r="O176" i="1"/>
  <c r="M176" i="1"/>
  <c r="D176" i="1"/>
  <c r="C176" i="1" a="1"/>
  <c r="C176" i="1" s="1"/>
  <c r="O175" i="1"/>
  <c r="M175" i="1"/>
  <c r="D175" i="1"/>
  <c r="C175" i="1" a="1"/>
  <c r="C175" i="1" s="1"/>
  <c r="O174" i="1"/>
  <c r="M174" i="1"/>
  <c r="D174" i="1"/>
  <c r="C174" i="1" a="1"/>
  <c r="C174" i="1" s="1"/>
  <c r="O173" i="1"/>
  <c r="M173" i="1"/>
  <c r="D173" i="1"/>
  <c r="C173" i="1" a="1"/>
  <c r="C173" i="1" s="1"/>
  <c r="O185" i="1"/>
  <c r="M185" i="1"/>
  <c r="D185" i="1"/>
  <c r="C185" i="1" a="1"/>
  <c r="C185" i="1" s="1"/>
  <c r="O184" i="1"/>
  <c r="M184" i="1"/>
  <c r="D184" i="1"/>
  <c r="C184" i="1" a="1"/>
  <c r="C184" i="1" s="1"/>
  <c r="O183" i="1"/>
  <c r="M183" i="1"/>
  <c r="D183" i="1"/>
  <c r="C183" i="1" a="1"/>
  <c r="C183" i="1" s="1"/>
  <c r="O182" i="1"/>
  <c r="M182" i="1"/>
  <c r="D182" i="1"/>
  <c r="C182" i="1" a="1"/>
  <c r="C182" i="1" s="1"/>
  <c r="O189" i="1"/>
  <c r="M189" i="1"/>
  <c r="D189" i="1"/>
  <c r="C189" i="1" a="1"/>
  <c r="C189" i="1" s="1"/>
  <c r="O188" i="1"/>
  <c r="M188" i="1"/>
  <c r="D188" i="1"/>
  <c r="C188" i="1" a="1"/>
  <c r="C188" i="1" s="1"/>
  <c r="O187" i="1"/>
  <c r="M187" i="1"/>
  <c r="D187" i="1"/>
  <c r="C187" i="1" a="1"/>
  <c r="C187" i="1" s="1"/>
  <c r="O186" i="1"/>
  <c r="M186" i="1"/>
  <c r="D186" i="1"/>
  <c r="C186" i="1" a="1"/>
  <c r="C186" i="1" s="1"/>
  <c r="O191" i="1"/>
  <c r="M191" i="1"/>
  <c r="D191" i="1"/>
  <c r="C191" i="1" a="1"/>
  <c r="C191" i="1" s="1"/>
  <c r="O190" i="1"/>
  <c r="M190" i="1"/>
  <c r="D190" i="1"/>
  <c r="C190" i="1" a="1"/>
  <c r="C190" i="1" s="1"/>
  <c r="O192" i="1"/>
  <c r="M192" i="1"/>
  <c r="D192" i="1"/>
  <c r="C192" i="1" a="1"/>
  <c r="C192" i="1" s="1"/>
  <c r="O197" i="1"/>
  <c r="M197" i="1"/>
  <c r="D197" i="1"/>
  <c r="C197" i="1" a="1"/>
  <c r="C197" i="1" s="1"/>
  <c r="O196" i="1"/>
  <c r="M196" i="1"/>
  <c r="D196" i="1"/>
  <c r="C196" i="1" a="1"/>
  <c r="C196" i="1" s="1"/>
  <c r="O195" i="1"/>
  <c r="M195" i="1"/>
  <c r="D195" i="1"/>
  <c r="C195" i="1" a="1"/>
  <c r="C195" i="1" s="1"/>
  <c r="O194" i="1"/>
  <c r="M194" i="1"/>
  <c r="D194" i="1"/>
  <c r="C194" i="1" a="1"/>
  <c r="C194" i="1" s="1"/>
  <c r="O193" i="1"/>
  <c r="M193" i="1"/>
  <c r="D193" i="1"/>
  <c r="C193" i="1" a="1"/>
  <c r="C193" i="1" s="1"/>
  <c r="O205" i="1"/>
  <c r="M205" i="1"/>
  <c r="D205" i="1"/>
  <c r="C205" i="1" a="1"/>
  <c r="C205" i="1" s="1"/>
  <c r="O204" i="1"/>
  <c r="M204" i="1"/>
  <c r="D204" i="1"/>
  <c r="C204" i="1" a="1"/>
  <c r="C204" i="1" s="1"/>
  <c r="O203" i="1"/>
  <c r="M203" i="1"/>
  <c r="D203" i="1"/>
  <c r="C203" i="1" a="1"/>
  <c r="C203" i="1" s="1"/>
  <c r="O202" i="1"/>
  <c r="M202" i="1"/>
  <c r="D202" i="1"/>
  <c r="C202" i="1" a="1"/>
  <c r="C202" i="1" s="1"/>
  <c r="O201" i="1"/>
  <c r="M201" i="1"/>
  <c r="D201" i="1"/>
  <c r="C201" i="1" a="1"/>
  <c r="C201" i="1" s="1"/>
  <c r="O200" i="1"/>
  <c r="M200" i="1"/>
  <c r="D200" i="1"/>
  <c r="C200" i="1" a="1"/>
  <c r="C200" i="1" s="1"/>
  <c r="O199" i="1"/>
  <c r="M199" i="1"/>
  <c r="D199" i="1"/>
  <c r="C199" i="1" a="1"/>
  <c r="C199" i="1" s="1"/>
  <c r="O198" i="1"/>
  <c r="M198" i="1"/>
  <c r="D198" i="1"/>
  <c r="C198" i="1" a="1"/>
  <c r="C198" i="1" s="1"/>
  <c r="O213" i="1"/>
  <c r="M213" i="1"/>
  <c r="D213" i="1"/>
  <c r="C213" i="1" a="1"/>
  <c r="C213" i="1" s="1"/>
  <c r="O212" i="1"/>
  <c r="M212" i="1"/>
  <c r="D212" i="1"/>
  <c r="C212" i="1" a="1"/>
  <c r="C212" i="1" s="1"/>
  <c r="O211" i="1"/>
  <c r="M211" i="1"/>
  <c r="D211" i="1"/>
  <c r="C211" i="1" a="1"/>
  <c r="C211" i="1" s="1"/>
  <c r="O210" i="1"/>
  <c r="M210" i="1"/>
  <c r="D210" i="1"/>
  <c r="C210" i="1" a="1"/>
  <c r="C210" i="1" s="1"/>
  <c r="O209" i="1"/>
  <c r="M209" i="1"/>
  <c r="D209" i="1"/>
  <c r="C209" i="1" a="1"/>
  <c r="C209" i="1" s="1"/>
  <c r="O208" i="1"/>
  <c r="M208" i="1"/>
  <c r="D208" i="1"/>
  <c r="C208" i="1" a="1"/>
  <c r="C208" i="1" s="1"/>
  <c r="O207" i="1"/>
  <c r="M207" i="1"/>
  <c r="D207" i="1"/>
  <c r="C207" i="1" a="1"/>
  <c r="C207" i="1" s="1"/>
  <c r="O206" i="1"/>
  <c r="M206" i="1"/>
  <c r="D206" i="1"/>
  <c r="C206" i="1" a="1"/>
  <c r="C206" i="1" s="1"/>
  <c r="O219" i="1"/>
  <c r="M219" i="1"/>
  <c r="D219" i="1"/>
  <c r="C219" i="1" a="1"/>
  <c r="C219" i="1" s="1"/>
  <c r="O218" i="1"/>
  <c r="M218" i="1"/>
  <c r="D218" i="1"/>
  <c r="C218" i="1" a="1"/>
  <c r="C218" i="1" s="1"/>
  <c r="O217" i="1"/>
  <c r="M217" i="1"/>
  <c r="D217" i="1"/>
  <c r="C217" i="1" a="1"/>
  <c r="C217" i="1" s="1"/>
  <c r="O216" i="1"/>
  <c r="M216" i="1"/>
  <c r="D216" i="1"/>
  <c r="C216" i="1" a="1"/>
  <c r="C216" i="1" s="1"/>
  <c r="O215" i="1"/>
  <c r="M215" i="1"/>
  <c r="D215" i="1"/>
  <c r="C215" i="1" a="1"/>
  <c r="C215" i="1" s="1"/>
  <c r="O214" i="1"/>
  <c r="M214" i="1"/>
  <c r="D214" i="1"/>
  <c r="C214" i="1" a="1"/>
  <c r="C214" i="1" s="1"/>
  <c r="O222" i="1"/>
  <c r="M222" i="1"/>
  <c r="D222" i="1"/>
  <c r="C222" i="1" a="1"/>
  <c r="C222" i="1" s="1"/>
  <c r="O221" i="1"/>
  <c r="M221" i="1"/>
  <c r="D221" i="1"/>
  <c r="C221" i="1" a="1"/>
  <c r="C221" i="1" s="1"/>
  <c r="O220" i="1"/>
  <c r="M220" i="1"/>
  <c r="D220" i="1"/>
  <c r="C220" i="1" a="1"/>
  <c r="C220" i="1" s="1"/>
  <c r="O223" i="1"/>
  <c r="M223" i="1"/>
  <c r="D223" i="1"/>
  <c r="C223" i="1" a="1"/>
  <c r="C223" i="1" s="1"/>
  <c r="O225" i="1"/>
  <c r="M225" i="1"/>
  <c r="D225" i="1"/>
  <c r="C225" i="1" a="1"/>
  <c r="C225" i="1" s="1"/>
  <c r="O224" i="1"/>
  <c r="M224" i="1"/>
  <c r="D224" i="1"/>
  <c r="C224" i="1" a="1"/>
  <c r="C224" i="1" s="1"/>
  <c r="O234" i="1"/>
  <c r="M234" i="1"/>
  <c r="D234" i="1"/>
  <c r="C234" i="1" a="1"/>
  <c r="C234" i="1" s="1"/>
  <c r="O233" i="1"/>
  <c r="M233" i="1"/>
  <c r="D233" i="1"/>
  <c r="C233" i="1" a="1"/>
  <c r="C233" i="1" s="1"/>
  <c r="O232" i="1"/>
  <c r="M232" i="1"/>
  <c r="D232" i="1"/>
  <c r="C232" i="1" a="1"/>
  <c r="C232" i="1" s="1"/>
  <c r="O231" i="1"/>
  <c r="M231" i="1"/>
  <c r="D231" i="1"/>
  <c r="C231" i="1" a="1"/>
  <c r="C231" i="1" s="1"/>
  <c r="O230" i="1"/>
  <c r="M230" i="1"/>
  <c r="D230" i="1"/>
  <c r="C230" i="1" a="1"/>
  <c r="C230" i="1" s="1"/>
  <c r="O229" i="1"/>
  <c r="M229" i="1"/>
  <c r="D229" i="1"/>
  <c r="C229" i="1" a="1"/>
  <c r="C229" i="1" s="1"/>
  <c r="O228" i="1"/>
  <c r="M228" i="1"/>
  <c r="D228" i="1"/>
  <c r="C228" i="1" a="1"/>
  <c r="C228" i="1" s="1"/>
  <c r="O227" i="1"/>
  <c r="M227" i="1"/>
  <c r="D227" i="1"/>
  <c r="C227" i="1" a="1"/>
  <c r="C227" i="1" s="1"/>
  <c r="O226" i="1"/>
  <c r="M226" i="1"/>
  <c r="D226" i="1"/>
  <c r="C226" i="1" a="1"/>
  <c r="C226" i="1" s="1"/>
  <c r="O238" i="1"/>
  <c r="M238" i="1"/>
  <c r="D238" i="1"/>
  <c r="C238" i="1" a="1"/>
  <c r="C238" i="1" s="1"/>
  <c r="O237" i="1"/>
  <c r="M237" i="1"/>
  <c r="D237" i="1"/>
  <c r="C237" i="1" a="1"/>
  <c r="C237" i="1" s="1"/>
  <c r="O236" i="1"/>
  <c r="M236" i="1"/>
  <c r="D236" i="1"/>
  <c r="C236" i="1" a="1"/>
  <c r="C236" i="1" s="1"/>
  <c r="O235" i="1"/>
  <c r="M235" i="1"/>
  <c r="D235" i="1"/>
  <c r="C235" i="1" a="1"/>
  <c r="C235" i="1" s="1"/>
  <c r="O244" i="1"/>
  <c r="M244" i="1"/>
  <c r="D244" i="1"/>
  <c r="C244" i="1" a="1"/>
  <c r="C244" i="1" s="1"/>
  <c r="O243" i="1"/>
  <c r="M243" i="1"/>
  <c r="D243" i="1"/>
  <c r="C243" i="1" a="1"/>
  <c r="C243" i="1" s="1"/>
  <c r="O242" i="1"/>
  <c r="M242" i="1"/>
  <c r="D242" i="1"/>
  <c r="C242" i="1" a="1"/>
  <c r="C242" i="1" s="1"/>
  <c r="O241" i="1"/>
  <c r="M241" i="1"/>
  <c r="D241" i="1"/>
  <c r="C241" i="1" a="1"/>
  <c r="C241" i="1" s="1"/>
  <c r="O240" i="1"/>
  <c r="M240" i="1"/>
  <c r="D240" i="1"/>
  <c r="C240" i="1" a="1"/>
  <c r="C240" i="1" s="1"/>
  <c r="O239" i="1"/>
  <c r="M239" i="1"/>
  <c r="D239" i="1"/>
  <c r="C239" i="1" a="1"/>
  <c r="C239" i="1" s="1"/>
  <c r="O246" i="1"/>
  <c r="M246" i="1"/>
  <c r="D246" i="1"/>
  <c r="C246" i="1" a="1"/>
  <c r="C246" i="1" s="1"/>
  <c r="O245" i="1"/>
  <c r="M245" i="1"/>
  <c r="D245" i="1"/>
  <c r="C245" i="1" a="1"/>
  <c r="C245" i="1" s="1"/>
  <c r="O251" i="1"/>
  <c r="M251" i="1"/>
  <c r="D251" i="1"/>
  <c r="C251" i="1" a="1"/>
  <c r="C251" i="1" s="1"/>
  <c r="O250" i="1"/>
  <c r="M250" i="1"/>
  <c r="D250" i="1"/>
  <c r="C250" i="1" a="1"/>
  <c r="C250" i="1" s="1"/>
  <c r="O249" i="1"/>
  <c r="M249" i="1"/>
  <c r="D249" i="1"/>
  <c r="C249" i="1" a="1"/>
  <c r="C249" i="1" s="1"/>
  <c r="O248" i="1"/>
  <c r="M248" i="1"/>
  <c r="D248" i="1"/>
  <c r="C248" i="1" a="1"/>
  <c r="C248" i="1" s="1"/>
  <c r="O247" i="1"/>
  <c r="M247" i="1"/>
  <c r="D247" i="1"/>
  <c r="C247" i="1" a="1"/>
  <c r="C247" i="1" s="1"/>
  <c r="O255" i="1"/>
  <c r="M255" i="1"/>
  <c r="D255" i="1"/>
  <c r="C255" i="1" a="1"/>
  <c r="C255" i="1" s="1"/>
  <c r="O254" i="1"/>
  <c r="M254" i="1"/>
  <c r="D254" i="1"/>
  <c r="C254" i="1" a="1"/>
  <c r="C254" i="1" s="1"/>
  <c r="O253" i="1"/>
  <c r="M253" i="1"/>
  <c r="D253" i="1"/>
  <c r="C253" i="1" a="1"/>
  <c r="C253" i="1" s="1"/>
  <c r="O252" i="1"/>
  <c r="M252" i="1"/>
  <c r="D252" i="1"/>
  <c r="C252" i="1" a="1"/>
  <c r="C252" i="1" s="1"/>
  <c r="O256" i="1"/>
  <c r="M256" i="1"/>
  <c r="D256" i="1"/>
  <c r="C256" i="1" a="1"/>
  <c r="C256" i="1" s="1"/>
  <c r="O263" i="1"/>
  <c r="M263" i="1"/>
  <c r="D263" i="1"/>
  <c r="C263" i="1" a="1"/>
  <c r="C263" i="1" s="1"/>
  <c r="O262" i="1"/>
  <c r="M262" i="1"/>
  <c r="D262" i="1"/>
  <c r="C262" i="1" a="1"/>
  <c r="C262" i="1" s="1"/>
  <c r="O261" i="1"/>
  <c r="M261" i="1"/>
  <c r="D261" i="1"/>
  <c r="C261" i="1" a="1"/>
  <c r="C261" i="1" s="1"/>
  <c r="O260" i="1"/>
  <c r="M260" i="1"/>
  <c r="D260" i="1"/>
  <c r="C260" i="1" a="1"/>
  <c r="C260" i="1" s="1"/>
  <c r="O259" i="1"/>
  <c r="M259" i="1"/>
  <c r="D259" i="1"/>
  <c r="C259" i="1" a="1"/>
  <c r="C259" i="1" s="1"/>
  <c r="O258" i="1"/>
  <c r="M258" i="1"/>
  <c r="D258" i="1"/>
  <c r="C258" i="1" a="1"/>
  <c r="C258" i="1" s="1"/>
  <c r="O257" i="1"/>
  <c r="M257" i="1"/>
  <c r="D257" i="1"/>
  <c r="C257" i="1" a="1"/>
  <c r="C257" i="1" s="1"/>
  <c r="O269" i="1"/>
  <c r="M269" i="1"/>
  <c r="D269" i="1"/>
  <c r="C269" i="1" a="1"/>
  <c r="C269" i="1" s="1"/>
  <c r="O268" i="1"/>
  <c r="M268" i="1"/>
  <c r="D268" i="1"/>
  <c r="C268" i="1" a="1"/>
  <c r="C268" i="1" s="1"/>
  <c r="O267" i="1"/>
  <c r="M267" i="1"/>
  <c r="D267" i="1"/>
  <c r="C267" i="1" a="1"/>
  <c r="C267" i="1" s="1"/>
  <c r="O266" i="1"/>
  <c r="M266" i="1"/>
  <c r="D266" i="1"/>
  <c r="C266" i="1" a="1"/>
  <c r="C266" i="1" s="1"/>
  <c r="O265" i="1"/>
  <c r="M265" i="1"/>
  <c r="D265" i="1"/>
  <c r="C265" i="1" a="1"/>
  <c r="C265" i="1" s="1"/>
  <c r="O264" i="1"/>
  <c r="M264" i="1"/>
  <c r="D264" i="1"/>
  <c r="C264" i="1" a="1"/>
  <c r="C264" i="1" s="1"/>
  <c r="O280" i="1"/>
  <c r="M280" i="1"/>
  <c r="D280" i="1"/>
  <c r="C280" i="1" a="1"/>
  <c r="C280" i="1" s="1"/>
  <c r="O279" i="1"/>
  <c r="M279" i="1"/>
  <c r="D279" i="1"/>
  <c r="C279" i="1" a="1"/>
  <c r="C279" i="1" s="1"/>
  <c r="O278" i="1"/>
  <c r="M278" i="1"/>
  <c r="D278" i="1"/>
  <c r="C278" i="1" a="1"/>
  <c r="C278" i="1" s="1"/>
  <c r="O277" i="1"/>
  <c r="M277" i="1"/>
  <c r="D277" i="1"/>
  <c r="C277" i="1" a="1"/>
  <c r="C277" i="1" s="1"/>
  <c r="O276" i="1"/>
  <c r="M276" i="1"/>
  <c r="D276" i="1"/>
  <c r="C276" i="1" a="1"/>
  <c r="C276" i="1" s="1"/>
  <c r="O275" i="1"/>
  <c r="M275" i="1"/>
  <c r="D275" i="1"/>
  <c r="C275" i="1" a="1"/>
  <c r="C275" i="1" s="1"/>
  <c r="O274" i="1"/>
  <c r="M274" i="1"/>
  <c r="D274" i="1"/>
  <c r="C274" i="1" a="1"/>
  <c r="C274" i="1" s="1"/>
  <c r="O273" i="1"/>
  <c r="M273" i="1"/>
  <c r="D273" i="1"/>
  <c r="C273" i="1" a="1"/>
  <c r="C273" i="1" s="1"/>
  <c r="O272" i="1"/>
  <c r="M272" i="1"/>
  <c r="D272" i="1"/>
  <c r="C272" i="1" a="1"/>
  <c r="C272" i="1" s="1"/>
  <c r="O271" i="1"/>
  <c r="M271" i="1"/>
  <c r="D271" i="1"/>
  <c r="C271" i="1" a="1"/>
  <c r="C271" i="1" s="1"/>
  <c r="O270" i="1"/>
  <c r="M270" i="1"/>
  <c r="D270" i="1"/>
  <c r="C270" i="1" a="1"/>
  <c r="C270" i="1" s="1"/>
  <c r="O282" i="1"/>
  <c r="M282" i="1"/>
  <c r="D282" i="1"/>
  <c r="C282" i="1" a="1"/>
  <c r="C282" i="1" s="1"/>
  <c r="O281" i="1"/>
  <c r="M281" i="1"/>
  <c r="D281" i="1"/>
  <c r="C281" i="1" a="1"/>
  <c r="C281" i="1" s="1"/>
  <c r="O284" i="1"/>
  <c r="M284" i="1"/>
  <c r="D284" i="1"/>
  <c r="C284" i="1" a="1"/>
  <c r="C284" i="1" s="1"/>
  <c r="O283" i="1"/>
  <c r="M283" i="1"/>
  <c r="D283" i="1"/>
  <c r="C283" i="1" a="1"/>
  <c r="C283" i="1" s="1"/>
  <c r="O288" i="1"/>
  <c r="M288" i="1"/>
  <c r="D288" i="1"/>
  <c r="C288" i="1" a="1"/>
  <c r="C288" i="1" s="1"/>
  <c r="O287" i="1"/>
  <c r="M287" i="1"/>
  <c r="D287" i="1"/>
  <c r="C287" i="1" a="1"/>
  <c r="C287" i="1" s="1"/>
  <c r="O286" i="1"/>
  <c r="M286" i="1"/>
  <c r="D286" i="1"/>
  <c r="C286" i="1" a="1"/>
  <c r="C286" i="1" s="1"/>
  <c r="O285" i="1"/>
  <c r="M285" i="1"/>
  <c r="D285" i="1"/>
  <c r="C285" i="1" a="1"/>
  <c r="C285" i="1" s="1"/>
  <c r="O290" i="1"/>
  <c r="M290" i="1"/>
  <c r="D290" i="1"/>
  <c r="C290" i="1" a="1"/>
  <c r="C290" i="1" s="1"/>
  <c r="O289" i="1"/>
  <c r="M289" i="1"/>
  <c r="D289" i="1"/>
  <c r="C289" i="1" a="1"/>
  <c r="C289" i="1" s="1"/>
  <c r="O297" i="1"/>
  <c r="M297" i="1"/>
  <c r="D297" i="1"/>
  <c r="C297" i="1" a="1"/>
  <c r="C297" i="1" s="1"/>
  <c r="O296" i="1"/>
  <c r="M296" i="1"/>
  <c r="D296" i="1"/>
  <c r="C296" i="1" a="1"/>
  <c r="C296" i="1" s="1"/>
  <c r="O295" i="1"/>
  <c r="M295" i="1"/>
  <c r="D295" i="1"/>
  <c r="C295" i="1" a="1"/>
  <c r="C295" i="1" s="1"/>
  <c r="O294" i="1"/>
  <c r="M294" i="1"/>
  <c r="D294" i="1"/>
  <c r="C294" i="1" a="1"/>
  <c r="C294" i="1" s="1"/>
  <c r="O293" i="1"/>
  <c r="M293" i="1"/>
  <c r="D293" i="1"/>
  <c r="C293" i="1" a="1"/>
  <c r="C293" i="1" s="1"/>
  <c r="O292" i="1"/>
  <c r="M292" i="1"/>
  <c r="D292" i="1"/>
  <c r="C292" i="1" a="1"/>
  <c r="C292" i="1" s="1"/>
  <c r="O291" i="1"/>
  <c r="M291" i="1"/>
  <c r="D291" i="1"/>
  <c r="C291" i="1" a="1"/>
  <c r="C291" i="1" s="1"/>
  <c r="O301" i="1"/>
  <c r="M301" i="1"/>
  <c r="D301" i="1"/>
  <c r="C301" i="1" a="1"/>
  <c r="C301" i="1" s="1"/>
  <c r="O300" i="1"/>
  <c r="M300" i="1"/>
  <c r="D300" i="1"/>
  <c r="C300" i="1" a="1"/>
  <c r="C300" i="1" s="1"/>
  <c r="O299" i="1"/>
  <c r="M299" i="1"/>
  <c r="D299" i="1"/>
  <c r="C299" i="1" a="1"/>
  <c r="C299" i="1" s="1"/>
  <c r="O298" i="1"/>
  <c r="M298" i="1"/>
  <c r="D298" i="1"/>
  <c r="C298" i="1" a="1"/>
  <c r="C298" i="1" s="1"/>
  <c r="O306" i="1"/>
  <c r="M306" i="1"/>
  <c r="D306" i="1"/>
  <c r="C306" i="1" a="1"/>
  <c r="C306" i="1" s="1"/>
  <c r="O305" i="1"/>
  <c r="M305" i="1"/>
  <c r="D305" i="1"/>
  <c r="C305" i="1" a="1"/>
  <c r="C305" i="1" s="1"/>
  <c r="O304" i="1"/>
  <c r="M304" i="1"/>
  <c r="D304" i="1"/>
  <c r="C304" i="1" a="1"/>
  <c r="C304" i="1" s="1"/>
  <c r="O303" i="1"/>
  <c r="M303" i="1"/>
  <c r="D303" i="1"/>
  <c r="C303" i="1" a="1"/>
  <c r="C303" i="1" s="1"/>
  <c r="O302" i="1"/>
  <c r="M302" i="1"/>
  <c r="D302" i="1"/>
  <c r="C302" i="1" a="1"/>
  <c r="C302" i="1" s="1"/>
  <c r="O309" i="1"/>
  <c r="M309" i="1"/>
  <c r="D309" i="1"/>
  <c r="C309" i="1" a="1"/>
  <c r="C309" i="1" s="1"/>
  <c r="O308" i="1"/>
  <c r="M308" i="1"/>
  <c r="D308" i="1"/>
  <c r="C308" i="1" a="1"/>
  <c r="C308" i="1" s="1"/>
  <c r="O307" i="1"/>
  <c r="M307" i="1"/>
  <c r="D307" i="1"/>
  <c r="C307" i="1" a="1"/>
  <c r="C307" i="1" s="1"/>
  <c r="O314" i="1"/>
  <c r="M314" i="1"/>
  <c r="D314" i="1"/>
  <c r="C314" i="1" a="1"/>
  <c r="C314" i="1" s="1"/>
  <c r="O313" i="1"/>
  <c r="M313" i="1"/>
  <c r="D313" i="1"/>
  <c r="C313" i="1" a="1"/>
  <c r="C313" i="1" s="1"/>
  <c r="O312" i="1"/>
  <c r="M312" i="1"/>
  <c r="D312" i="1"/>
  <c r="C312" i="1" a="1"/>
  <c r="C312" i="1" s="1"/>
  <c r="O311" i="1"/>
  <c r="M311" i="1"/>
  <c r="D311" i="1"/>
  <c r="C311" i="1" a="1"/>
  <c r="C311" i="1" s="1"/>
  <c r="O310" i="1"/>
  <c r="M310" i="1"/>
  <c r="D310" i="1"/>
  <c r="C310" i="1" a="1"/>
  <c r="C310" i="1" s="1"/>
  <c r="O315" i="1"/>
  <c r="M315" i="1"/>
  <c r="D315" i="1"/>
  <c r="C315" i="1" a="1"/>
  <c r="C315" i="1" s="1"/>
  <c r="O317" i="1"/>
  <c r="M317" i="1"/>
  <c r="D317" i="1"/>
  <c r="C317" i="1" a="1"/>
  <c r="C317" i="1" s="1"/>
  <c r="O316" i="1"/>
  <c r="M316" i="1"/>
  <c r="D316" i="1"/>
  <c r="C316" i="1" a="1"/>
  <c r="C316" i="1" s="1"/>
  <c r="O326" i="1"/>
  <c r="M326" i="1"/>
  <c r="D326" i="1"/>
  <c r="C326" i="1" a="1"/>
  <c r="C326" i="1" s="1"/>
  <c r="O325" i="1"/>
  <c r="M325" i="1"/>
  <c r="D325" i="1"/>
  <c r="C325" i="1" a="1"/>
  <c r="C325" i="1" s="1"/>
  <c r="O324" i="1"/>
  <c r="M324" i="1"/>
  <c r="D324" i="1"/>
  <c r="C324" i="1" a="1"/>
  <c r="C324" i="1" s="1"/>
  <c r="O323" i="1"/>
  <c r="M323" i="1"/>
  <c r="D323" i="1"/>
  <c r="C323" i="1" a="1"/>
  <c r="C323" i="1" s="1"/>
  <c r="O322" i="1"/>
  <c r="M322" i="1"/>
  <c r="D322" i="1"/>
  <c r="C322" i="1" a="1"/>
  <c r="C322" i="1" s="1"/>
  <c r="O321" i="1"/>
  <c r="M321" i="1"/>
  <c r="D321" i="1"/>
  <c r="C321" i="1" a="1"/>
  <c r="C321" i="1" s="1"/>
  <c r="O320" i="1"/>
  <c r="M320" i="1"/>
  <c r="D320" i="1"/>
  <c r="C320" i="1" a="1"/>
  <c r="C320" i="1" s="1"/>
  <c r="O319" i="1"/>
  <c r="M319" i="1"/>
  <c r="D319" i="1"/>
  <c r="C319" i="1" a="1"/>
  <c r="C319" i="1" s="1"/>
  <c r="O318" i="1"/>
  <c r="M318" i="1"/>
  <c r="D318" i="1"/>
  <c r="C318" i="1" a="1"/>
  <c r="C318" i="1" s="1"/>
  <c r="O333" i="1"/>
  <c r="M333" i="1"/>
  <c r="D333" i="1"/>
  <c r="C333" i="1" a="1"/>
  <c r="C333" i="1" s="1"/>
  <c r="O332" i="1"/>
  <c r="M332" i="1"/>
  <c r="D332" i="1"/>
  <c r="C332" i="1" a="1"/>
  <c r="C332" i="1" s="1"/>
  <c r="O331" i="1"/>
  <c r="M331" i="1"/>
  <c r="D331" i="1"/>
  <c r="C331" i="1" a="1"/>
  <c r="C331" i="1" s="1"/>
  <c r="O330" i="1"/>
  <c r="M330" i="1"/>
  <c r="D330" i="1"/>
  <c r="C330" i="1" a="1"/>
  <c r="C330" i="1" s="1"/>
  <c r="O329" i="1"/>
  <c r="M329" i="1"/>
  <c r="D329" i="1"/>
  <c r="C329" i="1" a="1"/>
  <c r="C329" i="1" s="1"/>
  <c r="O328" i="1"/>
  <c r="M328" i="1"/>
  <c r="D328" i="1"/>
  <c r="C328" i="1" a="1"/>
  <c r="C328" i="1" s="1"/>
  <c r="O327" i="1"/>
  <c r="M327" i="1"/>
  <c r="D327" i="1"/>
  <c r="C327" i="1" a="1"/>
  <c r="C327" i="1" s="1"/>
  <c r="O339" i="1"/>
  <c r="M339" i="1"/>
  <c r="D339" i="1"/>
  <c r="C339" i="1" a="1"/>
  <c r="C339" i="1" s="1"/>
  <c r="O338" i="1"/>
  <c r="M338" i="1"/>
  <c r="D338" i="1"/>
  <c r="C338" i="1" a="1"/>
  <c r="C338" i="1" s="1"/>
  <c r="O337" i="1"/>
  <c r="M337" i="1"/>
  <c r="D337" i="1"/>
  <c r="C337" i="1" a="1"/>
  <c r="C337" i="1" s="1"/>
  <c r="O336" i="1"/>
  <c r="M336" i="1"/>
  <c r="D336" i="1"/>
  <c r="C336" i="1" a="1"/>
  <c r="C336" i="1" s="1"/>
  <c r="O335" i="1"/>
  <c r="M335" i="1"/>
  <c r="D335" i="1"/>
  <c r="C335" i="1" a="1"/>
  <c r="C335" i="1" s="1"/>
  <c r="O334" i="1"/>
  <c r="M334" i="1"/>
  <c r="D334" i="1"/>
  <c r="C334" i="1" a="1"/>
  <c r="C334" i="1" s="1"/>
  <c r="O341" i="1"/>
  <c r="M341" i="1"/>
  <c r="D341" i="1"/>
  <c r="C341" i="1" a="1"/>
  <c r="C341" i="1" s="1"/>
  <c r="O340" i="1"/>
  <c r="M340" i="1"/>
  <c r="D340" i="1"/>
  <c r="C340" i="1" a="1"/>
  <c r="C340" i="1" s="1"/>
  <c r="O343" i="1"/>
  <c r="M343" i="1"/>
  <c r="D343" i="1"/>
  <c r="C343" i="1" a="1"/>
  <c r="C343" i="1" s="1"/>
  <c r="O342" i="1"/>
  <c r="M342" i="1"/>
  <c r="D342" i="1"/>
  <c r="C342" i="1" a="1"/>
  <c r="C342" i="1" s="1"/>
  <c r="O350" i="1"/>
  <c r="M350" i="1"/>
  <c r="D350" i="1"/>
  <c r="C350" i="1" a="1"/>
  <c r="C350" i="1" s="1"/>
  <c r="O349" i="1"/>
  <c r="M349" i="1"/>
  <c r="D349" i="1"/>
  <c r="C349" i="1" a="1"/>
  <c r="C349" i="1" s="1"/>
  <c r="O348" i="1"/>
  <c r="M348" i="1"/>
  <c r="D348" i="1"/>
  <c r="C348" i="1" a="1"/>
  <c r="C348" i="1" s="1"/>
  <c r="O347" i="1"/>
  <c r="M347" i="1"/>
  <c r="D347" i="1"/>
  <c r="C347" i="1" a="1"/>
  <c r="C347" i="1" s="1"/>
  <c r="O346" i="1"/>
  <c r="M346" i="1"/>
  <c r="D346" i="1"/>
  <c r="C346" i="1" a="1"/>
  <c r="C346" i="1" s="1"/>
  <c r="O345" i="1"/>
  <c r="M345" i="1"/>
  <c r="D345" i="1"/>
  <c r="C345" i="1" a="1"/>
  <c r="C345" i="1" s="1"/>
  <c r="O344" i="1"/>
  <c r="M344" i="1"/>
  <c r="D344" i="1"/>
  <c r="C344" i="1" a="1"/>
  <c r="C344" i="1" s="1"/>
  <c r="O356" i="1"/>
  <c r="M356" i="1"/>
  <c r="D356" i="1"/>
  <c r="C356" i="1" a="1"/>
  <c r="C356" i="1" s="1"/>
  <c r="O355" i="1"/>
  <c r="M355" i="1"/>
  <c r="D355" i="1"/>
  <c r="C355" i="1" a="1"/>
  <c r="C355" i="1" s="1"/>
  <c r="O354" i="1"/>
  <c r="M354" i="1"/>
  <c r="D354" i="1"/>
  <c r="C354" i="1" a="1"/>
  <c r="C354" i="1" s="1"/>
  <c r="O353" i="1"/>
  <c r="M353" i="1"/>
  <c r="D353" i="1"/>
  <c r="C353" i="1" a="1"/>
  <c r="C353" i="1" s="1"/>
  <c r="O352" i="1"/>
  <c r="M352" i="1"/>
  <c r="D352" i="1"/>
  <c r="C352" i="1" a="1"/>
  <c r="C352" i="1" s="1"/>
  <c r="O351" i="1"/>
  <c r="M351" i="1"/>
  <c r="D351" i="1"/>
  <c r="C351" i="1" a="1"/>
  <c r="C351" i="1" s="1"/>
  <c r="O361" i="1"/>
  <c r="M361" i="1"/>
  <c r="D361" i="1"/>
  <c r="C361" i="1" a="1"/>
  <c r="C361" i="1" s="1"/>
  <c r="O360" i="1"/>
  <c r="M360" i="1"/>
  <c r="D360" i="1"/>
  <c r="C360" i="1" a="1"/>
  <c r="C360" i="1" s="1"/>
  <c r="O359" i="1"/>
  <c r="M359" i="1"/>
  <c r="D359" i="1"/>
  <c r="C359" i="1" a="1"/>
  <c r="C359" i="1" s="1"/>
  <c r="O358" i="1"/>
  <c r="M358" i="1"/>
  <c r="D358" i="1"/>
  <c r="C358" i="1" a="1"/>
  <c r="C358" i="1" s="1"/>
  <c r="O357" i="1"/>
  <c r="M357" i="1"/>
  <c r="D357" i="1"/>
  <c r="C357" i="1" a="1"/>
  <c r="C357" i="1" s="1"/>
  <c r="O365" i="1"/>
  <c r="M365" i="1"/>
  <c r="D365" i="1"/>
  <c r="C365" i="1" a="1"/>
  <c r="C365" i="1" s="1"/>
  <c r="O364" i="1"/>
  <c r="M364" i="1"/>
  <c r="D364" i="1"/>
  <c r="C364" i="1" a="1"/>
  <c r="C364" i="1" s="1"/>
  <c r="O363" i="1"/>
  <c r="M363" i="1"/>
  <c r="D363" i="1"/>
  <c r="C363" i="1" a="1"/>
  <c r="C363" i="1" s="1"/>
  <c r="O362" i="1"/>
  <c r="M362" i="1"/>
  <c r="D362" i="1"/>
  <c r="C362" i="1" a="1"/>
  <c r="C362" i="1" s="1"/>
  <c r="O374" i="1"/>
  <c r="M374" i="1"/>
  <c r="D374" i="1"/>
  <c r="C374" i="1" a="1"/>
  <c r="C374" i="1" s="1"/>
  <c r="O373" i="1"/>
  <c r="M373" i="1"/>
  <c r="D373" i="1"/>
  <c r="C373" i="1" a="1"/>
  <c r="C373" i="1" s="1"/>
  <c r="O372" i="1"/>
  <c r="M372" i="1"/>
  <c r="D372" i="1"/>
  <c r="C372" i="1" a="1"/>
  <c r="C372" i="1" s="1"/>
  <c r="O371" i="1"/>
  <c r="M371" i="1"/>
  <c r="D371" i="1"/>
  <c r="C371" i="1" a="1"/>
  <c r="C371" i="1" s="1"/>
  <c r="O370" i="1"/>
  <c r="M370" i="1"/>
  <c r="D370" i="1"/>
  <c r="C370" i="1" a="1"/>
  <c r="C370" i="1" s="1"/>
  <c r="O369" i="1"/>
  <c r="M369" i="1"/>
  <c r="D369" i="1"/>
  <c r="C369" i="1" a="1"/>
  <c r="C369" i="1" s="1"/>
  <c r="O368" i="1"/>
  <c r="M368" i="1"/>
  <c r="D368" i="1"/>
  <c r="C368" i="1" a="1"/>
  <c r="C368" i="1" s="1"/>
  <c r="O367" i="1"/>
  <c r="M367" i="1"/>
  <c r="D367" i="1"/>
  <c r="C367" i="1" a="1"/>
  <c r="C367" i="1" s="1"/>
  <c r="O366" i="1"/>
  <c r="M366" i="1"/>
  <c r="D366" i="1"/>
  <c r="C366" i="1" a="1"/>
  <c r="C366" i="1" s="1"/>
  <c r="O376" i="1"/>
  <c r="M376" i="1"/>
  <c r="D376" i="1"/>
  <c r="C376" i="1" a="1"/>
  <c r="C376" i="1" s="1"/>
  <c r="O375" i="1"/>
  <c r="M375" i="1"/>
  <c r="D375" i="1"/>
  <c r="C375" i="1" a="1"/>
  <c r="C375" i="1" s="1"/>
  <c r="O378" i="1"/>
  <c r="M378" i="1"/>
  <c r="D378" i="1"/>
  <c r="C378" i="1" a="1"/>
  <c r="C378" i="1" s="1"/>
  <c r="O377" i="1"/>
  <c r="M377" i="1"/>
  <c r="D377" i="1"/>
  <c r="C377" i="1" a="1"/>
  <c r="C377" i="1" s="1"/>
  <c r="O387" i="1"/>
  <c r="M387" i="1"/>
  <c r="D387" i="1"/>
  <c r="C387" i="1" a="1"/>
  <c r="C387" i="1" s="1"/>
  <c r="O386" i="1"/>
  <c r="M386" i="1"/>
  <c r="D386" i="1"/>
  <c r="C386" i="1" a="1"/>
  <c r="C386" i="1" s="1"/>
  <c r="O385" i="1"/>
  <c r="M385" i="1"/>
  <c r="D385" i="1"/>
  <c r="C385" i="1" a="1"/>
  <c r="C385" i="1" s="1"/>
  <c r="O384" i="1"/>
  <c r="M384" i="1"/>
  <c r="D384" i="1"/>
  <c r="C384" i="1" a="1"/>
  <c r="C384" i="1" s="1"/>
  <c r="O383" i="1"/>
  <c r="M383" i="1"/>
  <c r="D383" i="1"/>
  <c r="C383" i="1" a="1"/>
  <c r="C383" i="1" s="1"/>
  <c r="O382" i="1"/>
  <c r="M382" i="1"/>
  <c r="D382" i="1"/>
  <c r="C382" i="1" a="1"/>
  <c r="C382" i="1" s="1"/>
  <c r="O381" i="1"/>
  <c r="M381" i="1"/>
  <c r="D381" i="1"/>
  <c r="C381" i="1" a="1"/>
  <c r="C381" i="1" s="1"/>
  <c r="O380" i="1"/>
  <c r="M380" i="1"/>
  <c r="D380" i="1"/>
  <c r="C380" i="1" a="1"/>
  <c r="C380" i="1" s="1"/>
  <c r="O379" i="1"/>
  <c r="M379" i="1"/>
  <c r="D379" i="1"/>
  <c r="C379" i="1" a="1"/>
  <c r="C379" i="1" s="1"/>
  <c r="O390" i="1"/>
  <c r="M390" i="1"/>
  <c r="D390" i="1"/>
  <c r="C390" i="1" a="1"/>
  <c r="C390" i="1" s="1"/>
  <c r="O389" i="1"/>
  <c r="M389" i="1"/>
  <c r="D389" i="1"/>
  <c r="C389" i="1" a="1"/>
  <c r="C389" i="1" s="1"/>
  <c r="O388" i="1"/>
  <c r="M388" i="1"/>
  <c r="D388" i="1"/>
  <c r="C388" i="1" a="1"/>
  <c r="C388" i="1" s="1"/>
  <c r="O395" i="1"/>
  <c r="M395" i="1"/>
  <c r="D395" i="1"/>
  <c r="C395" i="1" a="1"/>
  <c r="C395" i="1" s="1"/>
  <c r="O394" i="1"/>
  <c r="M394" i="1"/>
  <c r="D394" i="1"/>
  <c r="C394" i="1" a="1"/>
  <c r="C394" i="1" s="1"/>
  <c r="O393" i="1"/>
  <c r="M393" i="1"/>
  <c r="D393" i="1"/>
  <c r="C393" i="1" a="1"/>
  <c r="C393" i="1" s="1"/>
  <c r="O392" i="1"/>
  <c r="M392" i="1"/>
  <c r="D392" i="1"/>
  <c r="C392" i="1" a="1"/>
  <c r="C392" i="1" s="1"/>
  <c r="O391" i="1"/>
  <c r="M391" i="1"/>
  <c r="D391" i="1"/>
  <c r="C391" i="1" a="1"/>
  <c r="C391" i="1" s="1"/>
  <c r="O400" i="1"/>
  <c r="M400" i="1"/>
  <c r="D400" i="1"/>
  <c r="C400" i="1" a="1"/>
  <c r="C400" i="1" s="1"/>
  <c r="O399" i="1"/>
  <c r="M399" i="1"/>
  <c r="D399" i="1"/>
  <c r="C399" i="1" a="1"/>
  <c r="C399" i="1" s="1"/>
  <c r="O398" i="1"/>
  <c r="M398" i="1"/>
  <c r="D398" i="1"/>
  <c r="C398" i="1" a="1"/>
  <c r="C398" i="1" s="1"/>
  <c r="O397" i="1"/>
  <c r="M397" i="1"/>
  <c r="D397" i="1"/>
  <c r="C397" i="1" a="1"/>
  <c r="C397" i="1" s="1"/>
  <c r="O396" i="1"/>
  <c r="M396" i="1"/>
  <c r="D396" i="1"/>
  <c r="C396" i="1" a="1"/>
  <c r="C396" i="1" s="1"/>
  <c r="O409" i="1"/>
  <c r="M409" i="1"/>
  <c r="D409" i="1"/>
  <c r="C409" i="1" a="1"/>
  <c r="C409" i="1" s="1"/>
  <c r="O408" i="1"/>
  <c r="M408" i="1"/>
  <c r="D408" i="1"/>
  <c r="C408" i="1" a="1"/>
  <c r="C408" i="1" s="1"/>
  <c r="O407" i="1"/>
  <c r="M407" i="1"/>
  <c r="D407" i="1"/>
  <c r="C407" i="1" a="1"/>
  <c r="C407" i="1" s="1"/>
  <c r="O406" i="1"/>
  <c r="M406" i="1"/>
  <c r="D406" i="1"/>
  <c r="C406" i="1" a="1"/>
  <c r="C406" i="1" s="1"/>
  <c r="O405" i="1"/>
  <c r="M405" i="1"/>
  <c r="D405" i="1"/>
  <c r="C405" i="1" a="1"/>
  <c r="C405" i="1" s="1"/>
  <c r="O404" i="1"/>
  <c r="M404" i="1"/>
  <c r="D404" i="1"/>
  <c r="C404" i="1" a="1"/>
  <c r="C404" i="1" s="1"/>
  <c r="O403" i="1"/>
  <c r="M403" i="1"/>
  <c r="D403" i="1"/>
  <c r="C403" i="1" a="1"/>
  <c r="C403" i="1" s="1"/>
  <c r="O402" i="1"/>
  <c r="M402" i="1"/>
  <c r="D402" i="1"/>
  <c r="C402" i="1" a="1"/>
  <c r="C402" i="1" s="1"/>
  <c r="O401" i="1"/>
  <c r="M401" i="1"/>
  <c r="D401" i="1"/>
  <c r="C401" i="1" a="1"/>
  <c r="C401" i="1" s="1"/>
  <c r="O412" i="1"/>
  <c r="M412" i="1"/>
  <c r="D412" i="1"/>
  <c r="C412" i="1" a="1"/>
  <c r="C412" i="1" s="1"/>
  <c r="O411" i="1"/>
  <c r="M411" i="1"/>
  <c r="D411" i="1"/>
  <c r="C411" i="1" a="1"/>
  <c r="C411" i="1" s="1"/>
  <c r="O410" i="1"/>
  <c r="M410" i="1"/>
  <c r="D410" i="1"/>
  <c r="C410" i="1" a="1"/>
  <c r="C410" i="1" s="1"/>
  <c r="O414" i="1"/>
  <c r="M414" i="1"/>
  <c r="D414" i="1"/>
  <c r="C414" i="1" a="1"/>
  <c r="C414" i="1" s="1"/>
  <c r="O413" i="1"/>
  <c r="M413" i="1"/>
  <c r="D413" i="1"/>
  <c r="C413" i="1" a="1"/>
  <c r="C413" i="1" s="1"/>
  <c r="O420" i="1"/>
  <c r="M420" i="1"/>
  <c r="D420" i="1"/>
  <c r="C420" i="1" a="1"/>
  <c r="C420" i="1" s="1"/>
  <c r="O419" i="1"/>
  <c r="M419" i="1"/>
  <c r="D419" i="1"/>
  <c r="C419" i="1" a="1"/>
  <c r="C419" i="1" s="1"/>
  <c r="O418" i="1"/>
  <c r="M418" i="1"/>
  <c r="D418" i="1"/>
  <c r="C418" i="1" a="1"/>
  <c r="C418" i="1" s="1"/>
  <c r="O417" i="1"/>
  <c r="M417" i="1"/>
  <c r="D417" i="1"/>
  <c r="C417" i="1" a="1"/>
  <c r="C417" i="1" s="1"/>
  <c r="O416" i="1"/>
  <c r="M416" i="1"/>
  <c r="D416" i="1"/>
  <c r="C416" i="1" a="1"/>
  <c r="C416" i="1" s="1"/>
  <c r="O415" i="1"/>
  <c r="M415" i="1"/>
  <c r="D415" i="1"/>
  <c r="C415" i="1" a="1"/>
  <c r="C415" i="1" s="1"/>
  <c r="O425" i="1"/>
  <c r="M425" i="1"/>
  <c r="D425" i="1"/>
  <c r="C425" i="1" a="1"/>
  <c r="C425" i="1" s="1"/>
  <c r="O424" i="1"/>
  <c r="D424" i="1"/>
  <c r="C424" i="1" a="1"/>
  <c r="C424" i="1" s="1"/>
  <c r="O423" i="1"/>
  <c r="M423" i="1"/>
  <c r="D423" i="1"/>
  <c r="C423" i="1" a="1"/>
  <c r="C423" i="1" s="1"/>
  <c r="O422" i="1"/>
  <c r="M422" i="1"/>
  <c r="D422" i="1"/>
  <c r="C422" i="1" a="1"/>
  <c r="C422" i="1" s="1"/>
  <c r="O421" i="1"/>
  <c r="M421" i="1"/>
  <c r="D421" i="1"/>
  <c r="C421" i="1" a="1"/>
  <c r="C421" i="1" s="1"/>
  <c r="O434" i="1"/>
  <c r="M434" i="1"/>
  <c r="D434" i="1"/>
  <c r="C434" i="1" a="1"/>
  <c r="C434" i="1" s="1"/>
  <c r="O433" i="1"/>
  <c r="M433" i="1"/>
  <c r="D433" i="1"/>
  <c r="C433" i="1" a="1"/>
  <c r="C433" i="1" s="1"/>
  <c r="O432" i="1"/>
  <c r="M432" i="1"/>
  <c r="D432" i="1"/>
  <c r="C432" i="1" a="1"/>
  <c r="C432" i="1" s="1"/>
  <c r="O431" i="1"/>
  <c r="M431" i="1"/>
  <c r="D431" i="1"/>
  <c r="C431" i="1" a="1"/>
  <c r="C431" i="1" s="1"/>
  <c r="O430" i="1"/>
  <c r="M430" i="1"/>
  <c r="D430" i="1"/>
  <c r="C430" i="1" a="1"/>
  <c r="C430" i="1" s="1"/>
  <c r="O429" i="1"/>
  <c r="M429" i="1"/>
  <c r="D429" i="1"/>
  <c r="C429" i="1" a="1"/>
  <c r="C429" i="1" s="1"/>
  <c r="O428" i="1"/>
  <c r="M428" i="1"/>
  <c r="D428" i="1"/>
  <c r="C428" i="1" a="1"/>
  <c r="C428" i="1" s="1"/>
  <c r="O427" i="1"/>
  <c r="M427" i="1"/>
  <c r="D427" i="1"/>
  <c r="C427" i="1" a="1"/>
  <c r="C427" i="1" s="1"/>
  <c r="O426" i="1"/>
  <c r="M426" i="1"/>
  <c r="D426" i="1"/>
  <c r="C426" i="1" a="1"/>
  <c r="C426" i="1" s="1"/>
  <c r="O439" i="1"/>
  <c r="M439" i="1"/>
  <c r="D439" i="1"/>
  <c r="C439" i="1" a="1"/>
  <c r="C439" i="1" s="1"/>
  <c r="O438" i="1"/>
  <c r="M438" i="1"/>
  <c r="D438" i="1"/>
  <c r="C438" i="1" a="1"/>
  <c r="C438" i="1" s="1"/>
  <c r="O437" i="1"/>
  <c r="M437" i="1"/>
  <c r="D437" i="1"/>
  <c r="C437" i="1" a="1"/>
  <c r="C437" i="1" s="1"/>
  <c r="O436" i="1"/>
  <c r="M436" i="1"/>
  <c r="D436" i="1"/>
  <c r="C436" i="1" a="1"/>
  <c r="C436" i="1" s="1"/>
  <c r="O435" i="1"/>
  <c r="M435" i="1"/>
  <c r="D435" i="1"/>
  <c r="C435" i="1" a="1"/>
  <c r="C435" i="1" s="1"/>
  <c r="O443" i="1"/>
  <c r="M443" i="1"/>
  <c r="D443" i="1"/>
  <c r="C443" i="1" a="1"/>
  <c r="C443" i="1" s="1"/>
  <c r="O442" i="1"/>
  <c r="M442" i="1"/>
  <c r="D442" i="1"/>
  <c r="C442" i="1" a="1"/>
  <c r="C442" i="1" s="1"/>
  <c r="O441" i="1"/>
  <c r="M441" i="1"/>
  <c r="D441" i="1"/>
  <c r="C441" i="1" a="1"/>
  <c r="C441" i="1" s="1"/>
  <c r="O440" i="1"/>
  <c r="M440" i="1"/>
  <c r="D440" i="1"/>
  <c r="C440" i="1" a="1"/>
  <c r="C440" i="1" s="1"/>
  <c r="O450" i="1"/>
  <c r="M450" i="1"/>
  <c r="D450" i="1"/>
  <c r="C450" i="1" a="1"/>
  <c r="C450" i="1" s="1"/>
  <c r="O449" i="1"/>
  <c r="M449" i="1"/>
  <c r="D449" i="1"/>
  <c r="C449" i="1" a="1"/>
  <c r="C449" i="1" s="1"/>
  <c r="O448" i="1"/>
  <c r="M448" i="1"/>
  <c r="D448" i="1"/>
  <c r="C448" i="1" a="1"/>
  <c r="C448" i="1" s="1"/>
  <c r="O447" i="1"/>
  <c r="M447" i="1"/>
  <c r="D447" i="1"/>
  <c r="C447" i="1" a="1"/>
  <c r="C447" i="1" s="1"/>
  <c r="O446" i="1"/>
  <c r="M446" i="1"/>
  <c r="D446" i="1"/>
  <c r="C446" i="1" a="1"/>
  <c r="C446" i="1" s="1"/>
  <c r="O445" i="1"/>
  <c r="M445" i="1"/>
  <c r="D445" i="1"/>
  <c r="C445" i="1" a="1"/>
  <c r="C445" i="1" s="1"/>
  <c r="O444" i="1"/>
  <c r="M444" i="1"/>
  <c r="D444" i="1"/>
  <c r="C444" i="1" a="1"/>
  <c r="C444" i="1" s="1"/>
  <c r="O454" i="1"/>
  <c r="M454" i="1"/>
  <c r="D454" i="1"/>
  <c r="C454" i="1" a="1"/>
  <c r="C454" i="1" s="1"/>
  <c r="O453" i="1"/>
  <c r="M453" i="1"/>
  <c r="D453" i="1"/>
  <c r="C453" i="1" a="1"/>
  <c r="C453" i="1" s="1"/>
  <c r="O452" i="1"/>
  <c r="M452" i="1"/>
  <c r="D452" i="1"/>
  <c r="C452" i="1" a="1"/>
  <c r="C452" i="1" s="1"/>
  <c r="O451" i="1"/>
  <c r="M451" i="1"/>
  <c r="D451" i="1"/>
  <c r="C451" i="1" a="1"/>
  <c r="C451" i="1" s="1"/>
  <c r="O458" i="1"/>
  <c r="M458" i="1"/>
  <c r="D458" i="1"/>
  <c r="C458" i="1" a="1"/>
  <c r="C458" i="1" s="1"/>
  <c r="O457" i="1"/>
  <c r="M457" i="1"/>
  <c r="D457" i="1"/>
  <c r="C457" i="1" a="1"/>
  <c r="C457" i="1" s="1"/>
  <c r="O456" i="1"/>
  <c r="M456" i="1"/>
  <c r="D456" i="1"/>
  <c r="C456" i="1" a="1"/>
  <c r="C456" i="1" s="1"/>
  <c r="O455" i="1"/>
  <c r="M455" i="1"/>
  <c r="D455" i="1"/>
  <c r="C455" i="1" a="1"/>
  <c r="C455" i="1" s="1"/>
  <c r="O464" i="1"/>
  <c r="M464" i="1"/>
  <c r="D464" i="1"/>
  <c r="C464" i="1" a="1"/>
  <c r="C464" i="1" s="1"/>
  <c r="O463" i="1"/>
  <c r="M463" i="1"/>
  <c r="D463" i="1"/>
  <c r="C463" i="1" a="1"/>
  <c r="C463" i="1" s="1"/>
  <c r="O462" i="1"/>
  <c r="M462" i="1"/>
  <c r="D462" i="1"/>
  <c r="C462" i="1" a="1"/>
  <c r="C462" i="1" s="1"/>
  <c r="O461" i="1"/>
  <c r="M461" i="1"/>
  <c r="D461" i="1"/>
  <c r="C461" i="1" a="1"/>
  <c r="C461" i="1" s="1"/>
  <c r="O460" i="1"/>
  <c r="M460" i="1"/>
  <c r="D460" i="1"/>
  <c r="C460" i="1" a="1"/>
  <c r="C460" i="1" s="1"/>
  <c r="O459" i="1"/>
  <c r="M459" i="1"/>
  <c r="D459" i="1"/>
  <c r="C459" i="1" a="1"/>
  <c r="C459" i="1" s="1"/>
  <c r="O470" i="1"/>
  <c r="M470" i="1"/>
  <c r="D470" i="1"/>
  <c r="C470" i="1" a="1"/>
  <c r="C470" i="1" s="1"/>
  <c r="O469" i="1"/>
  <c r="M469" i="1"/>
  <c r="D469" i="1"/>
  <c r="C469" i="1" a="1"/>
  <c r="C469" i="1" s="1"/>
  <c r="O468" i="1"/>
  <c r="M468" i="1"/>
  <c r="D468" i="1"/>
  <c r="C468" i="1" a="1"/>
  <c r="C468" i="1" s="1"/>
  <c r="O467" i="1"/>
  <c r="M467" i="1"/>
  <c r="D467" i="1"/>
  <c r="C467" i="1" a="1"/>
  <c r="C467" i="1" s="1"/>
  <c r="O466" i="1"/>
  <c r="M466" i="1"/>
  <c r="D466" i="1"/>
  <c r="C466" i="1" a="1"/>
  <c r="C466" i="1" s="1"/>
  <c r="O465" i="1"/>
  <c r="M465" i="1"/>
  <c r="D465" i="1"/>
  <c r="C465" i="1" a="1"/>
  <c r="C465" i="1" s="1"/>
  <c r="O471" i="1"/>
  <c r="M471" i="1"/>
  <c r="D471" i="1"/>
  <c r="C471" i="1" a="1"/>
  <c r="C471" i="1" s="1"/>
  <c r="O478" i="1"/>
  <c r="M478" i="1"/>
  <c r="D478" i="1"/>
  <c r="C478" i="1" a="1"/>
  <c r="C478" i="1" s="1"/>
  <c r="O477" i="1"/>
  <c r="M477" i="1"/>
  <c r="D477" i="1"/>
  <c r="C477" i="1" a="1"/>
  <c r="C477" i="1" s="1"/>
  <c r="O476" i="1"/>
  <c r="M476" i="1"/>
  <c r="D476" i="1"/>
  <c r="C476" i="1" a="1"/>
  <c r="C476" i="1" s="1"/>
  <c r="O475" i="1"/>
  <c r="M475" i="1"/>
  <c r="D475" i="1"/>
  <c r="C475" i="1" a="1"/>
  <c r="C475" i="1" s="1"/>
  <c r="O474" i="1"/>
  <c r="M474" i="1"/>
  <c r="D474" i="1"/>
  <c r="C474" i="1" a="1"/>
  <c r="C474" i="1" s="1"/>
  <c r="O473" i="1"/>
  <c r="M473" i="1"/>
  <c r="D473" i="1"/>
  <c r="C473" i="1" a="1"/>
  <c r="C473" i="1" s="1"/>
  <c r="O472" i="1"/>
  <c r="M472" i="1"/>
  <c r="D472" i="1"/>
  <c r="C472" i="1" a="1"/>
  <c r="C472" i="1" s="1"/>
  <c r="O480" i="1"/>
  <c r="M480" i="1"/>
  <c r="D480" i="1"/>
  <c r="C480" i="1" a="1"/>
  <c r="C480" i="1" s="1"/>
  <c r="O479" i="1"/>
  <c r="M479" i="1"/>
  <c r="D479" i="1"/>
  <c r="C479" i="1" a="1"/>
  <c r="C479" i="1" s="1"/>
  <c r="O484" i="1"/>
  <c r="M484" i="1"/>
  <c r="D484" i="1"/>
  <c r="C484" i="1" a="1"/>
  <c r="C484" i="1" s="1"/>
  <c r="O483" i="1"/>
  <c r="M483" i="1"/>
  <c r="D483" i="1"/>
  <c r="C483" i="1" a="1"/>
  <c r="C483" i="1" s="1"/>
  <c r="O482" i="1"/>
  <c r="M482" i="1"/>
  <c r="D482" i="1"/>
  <c r="C482" i="1" a="1"/>
  <c r="C482" i="1" s="1"/>
  <c r="O481" i="1"/>
  <c r="M481" i="1"/>
  <c r="D481" i="1"/>
  <c r="C481" i="1" a="1"/>
  <c r="C481" i="1" s="1"/>
  <c r="O487" i="1"/>
  <c r="M487" i="1"/>
  <c r="D487" i="1"/>
  <c r="C487" i="1" a="1"/>
  <c r="C487" i="1" s="1"/>
  <c r="O486" i="1"/>
  <c r="M486" i="1"/>
  <c r="D486" i="1"/>
  <c r="C486" i="1" a="1"/>
  <c r="C486" i="1" s="1"/>
  <c r="O485" i="1"/>
  <c r="M485" i="1"/>
  <c r="D485" i="1"/>
  <c r="C485" i="1" a="1"/>
  <c r="C485" i="1" s="1"/>
  <c r="O495" i="1"/>
  <c r="M495" i="1"/>
  <c r="D495" i="1"/>
  <c r="C495" i="1" a="1"/>
  <c r="C495" i="1" s="1"/>
  <c r="O494" i="1"/>
  <c r="M494" i="1"/>
  <c r="D494" i="1"/>
  <c r="C494" i="1" a="1"/>
  <c r="C494" i="1" s="1"/>
  <c r="O493" i="1"/>
  <c r="M493" i="1"/>
  <c r="D493" i="1"/>
  <c r="C493" i="1" a="1"/>
  <c r="C493" i="1" s="1"/>
  <c r="O492" i="1"/>
  <c r="M492" i="1"/>
  <c r="D492" i="1"/>
  <c r="C492" i="1" a="1"/>
  <c r="C492" i="1" s="1"/>
  <c r="O491" i="1"/>
  <c r="M491" i="1"/>
  <c r="D491" i="1"/>
  <c r="C491" i="1" a="1"/>
  <c r="C491" i="1" s="1"/>
  <c r="O490" i="1"/>
  <c r="M490" i="1"/>
  <c r="D490" i="1"/>
  <c r="C490" i="1" a="1"/>
  <c r="C490" i="1" s="1"/>
  <c r="O489" i="1"/>
  <c r="M489" i="1"/>
  <c r="D489" i="1"/>
  <c r="C489" i="1" a="1"/>
  <c r="C489" i="1" s="1"/>
  <c r="O488" i="1"/>
  <c r="M488" i="1"/>
  <c r="D488" i="1"/>
  <c r="C488" i="1" a="1"/>
  <c r="C488" i="1" s="1"/>
  <c r="O497" i="1"/>
  <c r="M497" i="1"/>
  <c r="D497" i="1"/>
  <c r="C497" i="1" a="1"/>
  <c r="C497" i="1" s="1"/>
  <c r="O496" i="1"/>
  <c r="M496" i="1"/>
  <c r="D496" i="1"/>
  <c r="C496" i="1" a="1"/>
  <c r="C496" i="1" s="1"/>
  <c r="O501" i="1"/>
  <c r="M501" i="1"/>
  <c r="D501" i="1"/>
  <c r="C501" i="1" a="1"/>
  <c r="C501" i="1" s="1"/>
  <c r="O500" i="1"/>
  <c r="M500" i="1"/>
  <c r="D500" i="1"/>
  <c r="C500" i="1" a="1"/>
  <c r="C500" i="1" s="1"/>
  <c r="O499" i="1"/>
  <c r="M499" i="1"/>
  <c r="D499" i="1"/>
  <c r="C499" i="1" a="1"/>
  <c r="C499" i="1" s="1"/>
  <c r="O498" i="1"/>
  <c r="M498" i="1"/>
  <c r="D498" i="1"/>
  <c r="C498" i="1" a="1"/>
  <c r="C498" i="1" s="1"/>
  <c r="O502" i="1"/>
  <c r="M502" i="1"/>
  <c r="D502" i="1"/>
  <c r="C502" i="1" a="1"/>
  <c r="C502" i="1" s="1"/>
  <c r="O507" i="1"/>
  <c r="M507" i="1"/>
  <c r="D507" i="1"/>
  <c r="C507" i="1" a="1"/>
  <c r="C507" i="1" s="1"/>
  <c r="O506" i="1"/>
  <c r="M506" i="1"/>
  <c r="D506" i="1"/>
  <c r="C506" i="1" a="1"/>
  <c r="C506" i="1" s="1"/>
  <c r="O505" i="1"/>
  <c r="M505" i="1"/>
  <c r="D505" i="1"/>
  <c r="C505" i="1" a="1"/>
  <c r="C505" i="1" s="1"/>
  <c r="O504" i="1"/>
  <c r="M504" i="1"/>
  <c r="D504" i="1"/>
  <c r="C504" i="1" a="1"/>
  <c r="C504" i="1" s="1"/>
  <c r="O503" i="1"/>
  <c r="M503" i="1"/>
  <c r="D503" i="1"/>
  <c r="C503" i="1" a="1"/>
  <c r="C503" i="1" s="1"/>
  <c r="O512" i="1"/>
  <c r="M512" i="1"/>
  <c r="D512" i="1"/>
  <c r="C512" i="1" a="1"/>
  <c r="C512" i="1" s="1"/>
  <c r="O511" i="1"/>
  <c r="M511" i="1"/>
  <c r="D511" i="1"/>
  <c r="C511" i="1" a="1"/>
  <c r="C511" i="1" s="1"/>
  <c r="O510" i="1"/>
  <c r="M510" i="1"/>
  <c r="D510" i="1"/>
  <c r="C510" i="1" a="1"/>
  <c r="C510" i="1" s="1"/>
  <c r="O509" i="1"/>
  <c r="M509" i="1"/>
  <c r="D509" i="1"/>
  <c r="C509" i="1" a="1"/>
  <c r="C509" i="1" s="1"/>
  <c r="O508" i="1"/>
  <c r="M508" i="1"/>
  <c r="D508" i="1"/>
  <c r="C508" i="1" a="1"/>
  <c r="C508" i="1" s="1"/>
  <c r="O517" i="1"/>
  <c r="M517" i="1"/>
  <c r="D517" i="1"/>
  <c r="C517" i="1" a="1"/>
  <c r="C517" i="1" s="1"/>
  <c r="O516" i="1"/>
  <c r="M516" i="1"/>
  <c r="D516" i="1"/>
  <c r="C516" i="1" a="1"/>
  <c r="C516" i="1" s="1"/>
  <c r="O515" i="1"/>
  <c r="M515" i="1"/>
  <c r="D515" i="1"/>
  <c r="C515" i="1" a="1"/>
  <c r="C515" i="1" s="1"/>
  <c r="O514" i="1"/>
  <c r="M514" i="1"/>
  <c r="D514" i="1"/>
  <c r="C514" i="1" a="1"/>
  <c r="C514" i="1" s="1"/>
  <c r="O513" i="1"/>
  <c r="M513" i="1"/>
  <c r="D513" i="1"/>
  <c r="C513" i="1" a="1"/>
  <c r="C513" i="1" s="1"/>
  <c r="O526" i="1"/>
  <c r="M526" i="1"/>
  <c r="D526" i="1"/>
  <c r="C526" i="1" a="1"/>
  <c r="C526" i="1" s="1"/>
  <c r="O525" i="1"/>
  <c r="M525" i="1"/>
  <c r="D525" i="1"/>
  <c r="C525" i="1" a="1"/>
  <c r="C525" i="1" s="1"/>
  <c r="O524" i="1"/>
  <c r="M524" i="1"/>
  <c r="D524" i="1"/>
  <c r="C524" i="1" a="1"/>
  <c r="C524" i="1" s="1"/>
  <c r="O523" i="1"/>
  <c r="M523" i="1"/>
  <c r="D523" i="1"/>
  <c r="C523" i="1" a="1"/>
  <c r="C523" i="1" s="1"/>
  <c r="O522" i="1"/>
  <c r="M522" i="1"/>
  <c r="D522" i="1"/>
  <c r="C522" i="1" a="1"/>
  <c r="C522" i="1" s="1"/>
  <c r="O521" i="1"/>
  <c r="M521" i="1"/>
  <c r="D521" i="1"/>
  <c r="C521" i="1" a="1"/>
  <c r="C521" i="1" s="1"/>
  <c r="O520" i="1"/>
  <c r="M520" i="1"/>
  <c r="D520" i="1"/>
  <c r="C520" i="1" a="1"/>
  <c r="C520" i="1" s="1"/>
  <c r="O519" i="1"/>
  <c r="M519" i="1"/>
  <c r="D519" i="1"/>
  <c r="C519" i="1" a="1"/>
  <c r="C519" i="1" s="1"/>
  <c r="O518" i="1"/>
  <c r="M518" i="1"/>
  <c r="D518" i="1"/>
  <c r="C518" i="1" a="1"/>
  <c r="C518" i="1" s="1"/>
  <c r="O529" i="1"/>
  <c r="M529" i="1"/>
  <c r="D529" i="1"/>
  <c r="C529" i="1" a="1"/>
  <c r="C529" i="1" s="1"/>
  <c r="O528" i="1"/>
  <c r="M528" i="1"/>
  <c r="D528" i="1"/>
  <c r="C528" i="1" a="1"/>
  <c r="C528" i="1" s="1"/>
  <c r="O527" i="1"/>
  <c r="M527" i="1"/>
  <c r="D527" i="1"/>
  <c r="C527" i="1" a="1"/>
  <c r="C527" i="1" s="1"/>
  <c r="O536" i="1"/>
  <c r="M536" i="1"/>
  <c r="D536" i="1"/>
  <c r="C536" i="1" a="1"/>
  <c r="C536" i="1" s="1"/>
  <c r="O535" i="1"/>
  <c r="M535" i="1"/>
  <c r="D535" i="1"/>
  <c r="C535" i="1" a="1"/>
  <c r="C535" i="1" s="1"/>
  <c r="O534" i="1"/>
  <c r="M534" i="1"/>
  <c r="D534" i="1"/>
  <c r="C534" i="1" a="1"/>
  <c r="C534" i="1" s="1"/>
  <c r="O533" i="1"/>
  <c r="M533" i="1"/>
  <c r="D533" i="1"/>
  <c r="C533" i="1" a="1"/>
  <c r="C533" i="1" s="1"/>
  <c r="O532" i="1"/>
  <c r="M532" i="1"/>
  <c r="D532" i="1"/>
  <c r="C532" i="1" a="1"/>
  <c r="C532" i="1" s="1"/>
  <c r="O531" i="1"/>
  <c r="M531" i="1"/>
  <c r="D531" i="1"/>
  <c r="C531" i="1" a="1"/>
  <c r="C531" i="1" s="1"/>
  <c r="O530" i="1"/>
  <c r="M530" i="1"/>
  <c r="D530" i="1"/>
  <c r="C530" i="1" a="1"/>
  <c r="C530" i="1" s="1"/>
  <c r="O537" i="1"/>
  <c r="M537" i="1"/>
  <c r="D537" i="1"/>
  <c r="C537" i="1" a="1"/>
  <c r="C537" i="1" s="1"/>
  <c r="O538" i="1"/>
  <c r="M538" i="1"/>
  <c r="D538" i="1"/>
  <c r="C538" i="1" a="1"/>
  <c r="C538" i="1" s="1"/>
  <c r="O543" i="1"/>
  <c r="M543" i="1"/>
  <c r="D543" i="1"/>
  <c r="C543" i="1" a="1"/>
  <c r="C543" i="1" s="1"/>
  <c r="O542" i="1"/>
  <c r="M542" i="1"/>
  <c r="D542" i="1"/>
  <c r="C542" i="1" a="1"/>
  <c r="C542" i="1" s="1"/>
  <c r="O541" i="1"/>
  <c r="M541" i="1"/>
  <c r="D541" i="1"/>
  <c r="C541" i="1" a="1"/>
  <c r="C541" i="1" s="1"/>
  <c r="O540" i="1"/>
  <c r="M540" i="1"/>
  <c r="D540" i="1"/>
  <c r="C540" i="1" a="1"/>
  <c r="C540" i="1" s="1"/>
  <c r="O539" i="1"/>
  <c r="M539" i="1"/>
  <c r="D539" i="1"/>
  <c r="C539" i="1" a="1"/>
  <c r="C539" i="1" s="1"/>
  <c r="O551" i="1"/>
  <c r="M551" i="1"/>
  <c r="D551" i="1"/>
  <c r="C551" i="1" a="1"/>
  <c r="C551" i="1" s="1"/>
  <c r="O550" i="1"/>
  <c r="M550" i="1"/>
  <c r="D550" i="1"/>
  <c r="C550" i="1" a="1"/>
  <c r="C550" i="1" s="1"/>
  <c r="O549" i="1"/>
  <c r="M549" i="1"/>
  <c r="D549" i="1"/>
  <c r="C549" i="1" a="1"/>
  <c r="C549" i="1" s="1"/>
  <c r="O548" i="1"/>
  <c r="M548" i="1"/>
  <c r="D548" i="1"/>
  <c r="C548" i="1" a="1"/>
  <c r="C548" i="1" s="1"/>
  <c r="O547" i="1"/>
  <c r="M547" i="1"/>
  <c r="D547" i="1"/>
  <c r="C547" i="1" a="1"/>
  <c r="C547" i="1" s="1"/>
  <c r="O546" i="1"/>
  <c r="M546" i="1"/>
  <c r="D546" i="1"/>
  <c r="C546" i="1" a="1"/>
  <c r="C546" i="1" s="1"/>
  <c r="O545" i="1"/>
  <c r="M545" i="1"/>
  <c r="D545" i="1"/>
  <c r="C545" i="1" a="1"/>
  <c r="C545" i="1" s="1"/>
  <c r="O544" i="1"/>
  <c r="M544" i="1"/>
  <c r="D544" i="1"/>
  <c r="C544" i="1" a="1"/>
  <c r="C544" i="1" s="1"/>
  <c r="O558" i="1"/>
  <c r="M558" i="1"/>
  <c r="D558" i="1"/>
  <c r="C558" i="1" a="1"/>
  <c r="C558" i="1" s="1"/>
  <c r="O557" i="1"/>
  <c r="M557" i="1"/>
  <c r="D557" i="1"/>
  <c r="C557" i="1" a="1"/>
  <c r="C557" i="1" s="1"/>
  <c r="O556" i="1"/>
  <c r="M556" i="1"/>
  <c r="D556" i="1"/>
  <c r="C556" i="1" a="1"/>
  <c r="C556" i="1" s="1"/>
  <c r="O555" i="1"/>
  <c r="M555" i="1"/>
  <c r="D555" i="1"/>
  <c r="C555" i="1" a="1"/>
  <c r="C555" i="1" s="1"/>
  <c r="O554" i="1"/>
  <c r="M554" i="1"/>
  <c r="D554" i="1"/>
  <c r="C554" i="1" a="1"/>
  <c r="C554" i="1" s="1"/>
  <c r="O553" i="1"/>
  <c r="M553" i="1"/>
  <c r="D553" i="1"/>
  <c r="C553" i="1" a="1"/>
  <c r="C553" i="1" s="1"/>
  <c r="O552" i="1"/>
  <c r="M552" i="1"/>
  <c r="D552" i="1"/>
  <c r="C552" i="1" a="1"/>
  <c r="C552" i="1" s="1"/>
  <c r="O561" i="1"/>
  <c r="M561" i="1"/>
  <c r="D561" i="1"/>
  <c r="C561" i="1" a="1"/>
  <c r="C561" i="1" s="1"/>
  <c r="O560" i="1"/>
  <c r="M560" i="1"/>
  <c r="D560" i="1"/>
  <c r="C560" i="1" a="1"/>
  <c r="C560" i="1" s="1"/>
  <c r="O559" i="1"/>
  <c r="M559" i="1"/>
  <c r="D559" i="1"/>
  <c r="C559" i="1" a="1"/>
  <c r="C559" i="1" s="1"/>
  <c r="O562" i="1"/>
  <c r="M562" i="1"/>
  <c r="D562" i="1"/>
  <c r="C562" i="1" a="1"/>
  <c r="C562" i="1" s="1"/>
  <c r="O565" i="1"/>
  <c r="M565" i="1"/>
  <c r="D565" i="1"/>
  <c r="C565" i="1" a="1"/>
  <c r="C565" i="1" s="1"/>
  <c r="O564" i="1"/>
  <c r="M564" i="1"/>
  <c r="D564" i="1"/>
  <c r="C564" i="1" a="1"/>
  <c r="C564" i="1" s="1"/>
  <c r="O563" i="1"/>
  <c r="M563" i="1"/>
  <c r="D563" i="1"/>
  <c r="C563" i="1" a="1"/>
  <c r="C563" i="1" s="1"/>
  <c r="O566" i="1"/>
  <c r="M566" i="1"/>
  <c r="D566" i="1"/>
  <c r="C566" i="1" a="1"/>
  <c r="C566" i="1" s="1"/>
  <c r="O572" i="1"/>
  <c r="M572" i="1"/>
  <c r="D572" i="1"/>
  <c r="C572" i="1" a="1"/>
  <c r="C572" i="1" s="1"/>
  <c r="O571" i="1"/>
  <c r="M571" i="1"/>
  <c r="D571" i="1"/>
  <c r="C571" i="1" a="1"/>
  <c r="C571" i="1" s="1"/>
  <c r="O570" i="1"/>
  <c r="M570" i="1"/>
  <c r="D570" i="1"/>
  <c r="C570" i="1" a="1"/>
  <c r="C570" i="1" s="1"/>
  <c r="O569" i="1"/>
  <c r="M569" i="1"/>
  <c r="D569" i="1"/>
  <c r="C569" i="1" a="1"/>
  <c r="C569" i="1" s="1"/>
  <c r="O568" i="1"/>
  <c r="M568" i="1"/>
  <c r="D568" i="1"/>
  <c r="C568" i="1" a="1"/>
  <c r="C568" i="1" s="1"/>
  <c r="O567" i="1"/>
  <c r="M567" i="1"/>
  <c r="D567" i="1"/>
  <c r="C567" i="1" a="1"/>
  <c r="C567" i="1" s="1"/>
  <c r="O577" i="1"/>
  <c r="M577" i="1"/>
  <c r="D577" i="1"/>
  <c r="C577" i="1" a="1"/>
  <c r="C577" i="1" s="1"/>
  <c r="O576" i="1"/>
  <c r="M576" i="1"/>
  <c r="D576" i="1"/>
  <c r="C576" i="1" a="1"/>
  <c r="C576" i="1" s="1"/>
  <c r="O575" i="1"/>
  <c r="M575" i="1"/>
  <c r="D575" i="1"/>
  <c r="C575" i="1" a="1"/>
  <c r="C575" i="1" s="1"/>
  <c r="O574" i="1"/>
  <c r="M574" i="1"/>
  <c r="D574" i="1"/>
  <c r="C574" i="1" a="1"/>
  <c r="C574" i="1" s="1"/>
  <c r="O573" i="1"/>
  <c r="M573" i="1"/>
  <c r="D573" i="1"/>
  <c r="C573" i="1" a="1"/>
  <c r="C573" i="1" s="1"/>
  <c r="O589" i="1"/>
  <c r="M589" i="1"/>
  <c r="D589" i="1"/>
  <c r="C589" i="1" a="1"/>
  <c r="C589" i="1" s="1"/>
  <c r="O588" i="1"/>
  <c r="M588" i="1"/>
  <c r="D588" i="1"/>
  <c r="C588" i="1" a="1"/>
  <c r="C588" i="1" s="1"/>
  <c r="O587" i="1"/>
  <c r="M587" i="1"/>
  <c r="D587" i="1"/>
  <c r="C587" i="1" a="1"/>
  <c r="C587" i="1" s="1"/>
  <c r="O586" i="1"/>
  <c r="M586" i="1"/>
  <c r="D586" i="1"/>
  <c r="C586" i="1" a="1"/>
  <c r="C586" i="1" s="1"/>
  <c r="O585" i="1"/>
  <c r="M585" i="1"/>
  <c r="D585" i="1"/>
  <c r="C585" i="1" a="1"/>
  <c r="C585" i="1" s="1"/>
  <c r="O584" i="1"/>
  <c r="M584" i="1"/>
  <c r="D584" i="1"/>
  <c r="C584" i="1" a="1"/>
  <c r="C584" i="1" s="1"/>
  <c r="O583" i="1"/>
  <c r="M583" i="1"/>
  <c r="D583" i="1"/>
  <c r="C583" i="1" a="1"/>
  <c r="C583" i="1" s="1"/>
  <c r="O582" i="1"/>
  <c r="M582" i="1"/>
  <c r="D582" i="1"/>
  <c r="C582" i="1" a="1"/>
  <c r="C582" i="1" s="1"/>
  <c r="O581" i="1"/>
  <c r="M581" i="1"/>
  <c r="D581" i="1"/>
  <c r="C581" i="1" a="1"/>
  <c r="C581" i="1" s="1"/>
  <c r="O580" i="1"/>
  <c r="M580" i="1"/>
  <c r="D580" i="1"/>
  <c r="C580" i="1" a="1"/>
  <c r="C580" i="1" s="1"/>
  <c r="O579" i="1"/>
  <c r="M579" i="1"/>
  <c r="D579" i="1"/>
  <c r="C579" i="1" a="1"/>
  <c r="C579" i="1" s="1"/>
  <c r="O578" i="1"/>
  <c r="M578" i="1"/>
  <c r="D578" i="1"/>
  <c r="C578" i="1" a="1"/>
  <c r="C578" i="1" s="1"/>
  <c r="O593" i="1"/>
  <c r="M593" i="1"/>
  <c r="D593" i="1"/>
  <c r="C593" i="1" a="1"/>
  <c r="C593" i="1" s="1"/>
  <c r="O592" i="1"/>
  <c r="M592" i="1"/>
  <c r="D592" i="1"/>
  <c r="C592" i="1" a="1"/>
  <c r="C592" i="1" s="1"/>
  <c r="O591" i="1"/>
  <c r="M591" i="1"/>
  <c r="D591" i="1"/>
  <c r="C591" i="1" a="1"/>
  <c r="C591" i="1" s="1"/>
  <c r="O590" i="1"/>
  <c r="M590" i="1"/>
  <c r="D590" i="1"/>
  <c r="C590" i="1" a="1"/>
  <c r="C590" i="1" s="1"/>
  <c r="O594" i="1"/>
  <c r="M594" i="1"/>
  <c r="D594" i="1"/>
  <c r="C594" i="1" a="1"/>
  <c r="C594" i="1" s="1"/>
  <c r="O598" i="1"/>
  <c r="M598" i="1"/>
  <c r="D598" i="1"/>
  <c r="C598" i="1" a="1"/>
  <c r="C598" i="1" s="1"/>
  <c r="O597" i="1"/>
  <c r="M597" i="1"/>
  <c r="D597" i="1"/>
  <c r="C597" i="1" a="1"/>
  <c r="C597" i="1" s="1"/>
  <c r="O596" i="1"/>
  <c r="M596" i="1"/>
  <c r="D596" i="1"/>
  <c r="C596" i="1" a="1"/>
  <c r="C596" i="1" s="1"/>
  <c r="O595" i="1"/>
  <c r="M595" i="1"/>
  <c r="D595" i="1"/>
  <c r="C595" i="1" a="1"/>
  <c r="C595" i="1" s="1"/>
  <c r="O606" i="1"/>
  <c r="M606" i="1"/>
  <c r="D606" i="1"/>
  <c r="C606" i="1" a="1"/>
  <c r="C606" i="1" s="1"/>
  <c r="O605" i="1"/>
  <c r="M605" i="1"/>
  <c r="D605" i="1"/>
  <c r="C605" i="1" a="1"/>
  <c r="C605" i="1" s="1"/>
  <c r="O604" i="1"/>
  <c r="M604" i="1"/>
  <c r="D604" i="1"/>
  <c r="C604" i="1" a="1"/>
  <c r="C604" i="1" s="1"/>
  <c r="O603" i="1"/>
  <c r="M603" i="1"/>
  <c r="D603" i="1"/>
  <c r="C603" i="1" a="1"/>
  <c r="C603" i="1" s="1"/>
  <c r="O602" i="1"/>
  <c r="M602" i="1"/>
  <c r="D602" i="1"/>
  <c r="C602" i="1" a="1"/>
  <c r="C602" i="1" s="1"/>
  <c r="O601" i="1"/>
  <c r="M601" i="1"/>
  <c r="D601" i="1"/>
  <c r="C601" i="1" a="1"/>
  <c r="C601" i="1" s="1"/>
  <c r="O600" i="1"/>
  <c r="M600" i="1"/>
  <c r="D600" i="1"/>
  <c r="C600" i="1" a="1"/>
  <c r="C600" i="1" s="1"/>
  <c r="O599" i="1"/>
  <c r="M599" i="1"/>
  <c r="D599" i="1"/>
  <c r="C599" i="1" a="1"/>
  <c r="C599" i="1" s="1"/>
  <c r="O611" i="1"/>
  <c r="M611" i="1"/>
  <c r="D611" i="1"/>
  <c r="C611" i="1" a="1"/>
  <c r="C611" i="1" s="1"/>
  <c r="O610" i="1"/>
  <c r="M610" i="1"/>
  <c r="D610" i="1"/>
  <c r="C610" i="1" a="1"/>
  <c r="C610" i="1" s="1"/>
  <c r="O609" i="1"/>
  <c r="M609" i="1"/>
  <c r="D609" i="1"/>
  <c r="C609" i="1" a="1"/>
  <c r="C609" i="1" s="1"/>
  <c r="O608" i="1"/>
  <c r="M608" i="1"/>
  <c r="D608" i="1"/>
  <c r="C608" i="1" a="1"/>
  <c r="C608" i="1" s="1"/>
  <c r="O607" i="1"/>
  <c r="M607" i="1"/>
  <c r="D607" i="1"/>
  <c r="C607" i="1" a="1"/>
  <c r="C607" i="1" s="1"/>
  <c r="O619" i="1"/>
  <c r="M619" i="1"/>
  <c r="D619" i="1"/>
  <c r="C619" i="1" a="1"/>
  <c r="C619" i="1" s="1"/>
  <c r="O618" i="1"/>
  <c r="M618" i="1"/>
  <c r="D618" i="1"/>
  <c r="C618" i="1" a="1"/>
  <c r="C618" i="1" s="1"/>
  <c r="O617" i="1"/>
  <c r="M617" i="1"/>
  <c r="D617" i="1"/>
  <c r="C617" i="1" a="1"/>
  <c r="C617" i="1" s="1"/>
  <c r="O616" i="1"/>
  <c r="M616" i="1"/>
  <c r="D616" i="1"/>
  <c r="C616" i="1" a="1"/>
  <c r="C616" i="1" s="1"/>
  <c r="O615" i="1"/>
  <c r="M615" i="1"/>
  <c r="D615" i="1"/>
  <c r="C615" i="1" a="1"/>
  <c r="C615" i="1" s="1"/>
  <c r="O614" i="1"/>
  <c r="M614" i="1"/>
  <c r="D614" i="1"/>
  <c r="C614" i="1" a="1"/>
  <c r="C614" i="1" s="1"/>
  <c r="O613" i="1"/>
  <c r="M613" i="1"/>
  <c r="D613" i="1"/>
  <c r="C613" i="1" a="1"/>
  <c r="C613" i="1" s="1"/>
  <c r="O612" i="1"/>
  <c r="M612" i="1"/>
  <c r="D612" i="1"/>
  <c r="C612" i="1" a="1"/>
  <c r="C612" i="1" s="1"/>
  <c r="O622" i="1"/>
  <c r="M622" i="1"/>
  <c r="D622" i="1"/>
  <c r="C622" i="1" a="1"/>
  <c r="C622" i="1" s="1"/>
  <c r="O621" i="1"/>
  <c r="M621" i="1"/>
  <c r="D621" i="1"/>
  <c r="C621" i="1" a="1"/>
  <c r="C621" i="1" s="1"/>
  <c r="O620" i="1"/>
  <c r="M620" i="1"/>
  <c r="D620" i="1"/>
  <c r="C620" i="1" a="1"/>
  <c r="C620" i="1" s="1"/>
  <c r="O624" i="1"/>
  <c r="M624" i="1"/>
  <c r="D624" i="1"/>
  <c r="C624" i="1" a="1"/>
  <c r="C624" i="1" s="1"/>
  <c r="O623" i="1"/>
  <c r="M623" i="1"/>
  <c r="D623" i="1"/>
  <c r="C623" i="1" a="1"/>
  <c r="C623" i="1" s="1"/>
  <c r="O626" i="1"/>
  <c r="M626" i="1"/>
  <c r="D626" i="1"/>
  <c r="C626" i="1" a="1"/>
  <c r="C626" i="1" s="1"/>
  <c r="O625" i="1"/>
  <c r="M625" i="1"/>
  <c r="D625" i="1"/>
  <c r="C625" i="1" a="1"/>
  <c r="C625" i="1" s="1"/>
  <c r="O628" i="1"/>
  <c r="M628" i="1"/>
  <c r="D628" i="1"/>
  <c r="C628" i="1" a="1"/>
  <c r="C628" i="1" s="1"/>
  <c r="O627" i="1"/>
  <c r="M627" i="1"/>
  <c r="D627" i="1"/>
  <c r="C627" i="1" a="1"/>
  <c r="C627" i="1" s="1"/>
  <c r="O632" i="1"/>
  <c r="M632" i="1"/>
  <c r="D632" i="1"/>
  <c r="C632" i="1" a="1"/>
  <c r="C632" i="1" s="1"/>
  <c r="O631" i="1"/>
  <c r="M631" i="1"/>
  <c r="D631" i="1"/>
  <c r="C631" i="1" a="1"/>
  <c r="C631" i="1" s="1"/>
  <c r="O630" i="1"/>
  <c r="M630" i="1"/>
  <c r="D630" i="1"/>
  <c r="C630" i="1" a="1"/>
  <c r="C630" i="1" s="1"/>
  <c r="O629" i="1"/>
  <c r="M629" i="1"/>
  <c r="D629" i="1"/>
  <c r="C629" i="1" a="1"/>
  <c r="C629" i="1" s="1"/>
  <c r="O635" i="1"/>
  <c r="M635" i="1"/>
  <c r="D635" i="1"/>
  <c r="C635" i="1" a="1"/>
  <c r="C635" i="1" s="1"/>
  <c r="O634" i="1"/>
  <c r="M634" i="1"/>
  <c r="D634" i="1"/>
  <c r="C634" i="1" a="1"/>
  <c r="C634" i="1" s="1"/>
  <c r="O633" i="1"/>
  <c r="M633" i="1"/>
  <c r="D633" i="1"/>
  <c r="C633" i="1" a="1"/>
  <c r="C633" i="1" s="1"/>
  <c r="O641" i="1"/>
  <c r="M641" i="1"/>
  <c r="D641" i="1"/>
  <c r="C641" i="1" a="1"/>
  <c r="C641" i="1" s="1"/>
  <c r="O640" i="1"/>
  <c r="M640" i="1"/>
  <c r="D640" i="1"/>
  <c r="C640" i="1" a="1"/>
  <c r="C640" i="1" s="1"/>
  <c r="O639" i="1"/>
  <c r="M639" i="1"/>
  <c r="D639" i="1"/>
  <c r="C639" i="1" a="1"/>
  <c r="C639" i="1" s="1"/>
  <c r="O638" i="1"/>
  <c r="M638" i="1"/>
  <c r="D638" i="1"/>
  <c r="C638" i="1" a="1"/>
  <c r="C638" i="1" s="1"/>
  <c r="O637" i="1"/>
  <c r="M637" i="1"/>
  <c r="D637" i="1"/>
  <c r="C637" i="1" a="1"/>
  <c r="C637" i="1" s="1"/>
  <c r="O636" i="1"/>
  <c r="M636" i="1"/>
  <c r="D636" i="1"/>
  <c r="C636" i="1" a="1"/>
  <c r="C636" i="1" s="1"/>
  <c r="O646" i="1"/>
  <c r="M646" i="1"/>
  <c r="D646" i="1"/>
  <c r="C646" i="1" a="1"/>
  <c r="C646" i="1" s="1"/>
  <c r="O645" i="1"/>
  <c r="M645" i="1"/>
  <c r="D645" i="1"/>
  <c r="C645" i="1" a="1"/>
  <c r="C645" i="1" s="1"/>
  <c r="O644" i="1"/>
  <c r="M644" i="1"/>
  <c r="D644" i="1"/>
  <c r="C644" i="1" a="1"/>
  <c r="C644" i="1" s="1"/>
  <c r="O643" i="1"/>
  <c r="M643" i="1"/>
  <c r="D643" i="1"/>
  <c r="C643" i="1" a="1"/>
  <c r="C643" i="1" s="1"/>
  <c r="O642" i="1"/>
  <c r="M642" i="1"/>
  <c r="D642" i="1"/>
  <c r="C642" i="1" a="1"/>
  <c r="C642" i="1" s="1"/>
  <c r="O650" i="1"/>
  <c r="M650" i="1"/>
  <c r="D650" i="1"/>
  <c r="C650" i="1" a="1"/>
  <c r="C650" i="1" s="1"/>
  <c r="O649" i="1"/>
  <c r="M649" i="1"/>
  <c r="D649" i="1"/>
  <c r="C649" i="1" a="1"/>
  <c r="C649" i="1" s="1"/>
  <c r="O648" i="1"/>
  <c r="M648" i="1"/>
  <c r="D648" i="1"/>
  <c r="C648" i="1" a="1"/>
  <c r="C648" i="1" s="1"/>
  <c r="O647" i="1"/>
  <c r="M647" i="1"/>
  <c r="D647" i="1"/>
  <c r="C647" i="1" a="1"/>
  <c r="C647" i="1" s="1"/>
  <c r="O653" i="1"/>
  <c r="M653" i="1"/>
  <c r="D653" i="1"/>
  <c r="C653" i="1" a="1"/>
  <c r="C653" i="1" s="1"/>
  <c r="O652" i="1"/>
  <c r="M652" i="1"/>
  <c r="D652" i="1"/>
  <c r="C652" i="1" a="1"/>
  <c r="C652" i="1" s="1"/>
  <c r="O651" i="1"/>
  <c r="M651" i="1"/>
  <c r="D651" i="1"/>
  <c r="C651" i="1" a="1"/>
  <c r="C651" i="1" s="1"/>
  <c r="O655" i="1"/>
  <c r="M655" i="1"/>
  <c r="D655" i="1"/>
  <c r="C655" i="1" a="1"/>
  <c r="C655" i="1" s="1"/>
  <c r="O654" i="1"/>
  <c r="M654" i="1"/>
  <c r="D654" i="1"/>
  <c r="C654" i="1" a="1"/>
  <c r="C654" i="1" s="1"/>
  <c r="O659" i="1"/>
  <c r="M659" i="1"/>
  <c r="D659" i="1"/>
  <c r="C659" i="1" a="1"/>
  <c r="C659" i="1" s="1"/>
  <c r="O658" i="1"/>
  <c r="M658" i="1"/>
  <c r="D658" i="1"/>
  <c r="C658" i="1" a="1"/>
  <c r="C658" i="1" s="1"/>
  <c r="O657" i="1"/>
  <c r="M657" i="1"/>
  <c r="D657" i="1"/>
  <c r="C657" i="1" a="1"/>
  <c r="C657" i="1" s="1"/>
  <c r="O656" i="1"/>
  <c r="M656" i="1"/>
  <c r="D656" i="1"/>
  <c r="C656" i="1" a="1"/>
  <c r="C656" i="1" s="1"/>
  <c r="O666" i="1"/>
  <c r="M666" i="1"/>
  <c r="D666" i="1"/>
  <c r="C666" i="1" a="1"/>
  <c r="C666" i="1" s="1"/>
  <c r="O665" i="1"/>
  <c r="M665" i="1"/>
  <c r="D665" i="1"/>
  <c r="C665" i="1" a="1"/>
  <c r="C665" i="1" s="1"/>
  <c r="O664" i="1"/>
  <c r="M664" i="1"/>
  <c r="D664" i="1"/>
  <c r="C664" i="1" a="1"/>
  <c r="C664" i="1" s="1"/>
  <c r="O663" i="1"/>
  <c r="M663" i="1"/>
  <c r="D663" i="1"/>
  <c r="C663" i="1" a="1"/>
  <c r="C663" i="1" s="1"/>
  <c r="O662" i="1"/>
  <c r="M662" i="1"/>
  <c r="D662" i="1"/>
  <c r="C662" i="1" a="1"/>
  <c r="C662" i="1" s="1"/>
  <c r="O661" i="1"/>
  <c r="M661" i="1"/>
  <c r="D661" i="1"/>
  <c r="C661" i="1" a="1"/>
  <c r="C661" i="1" s="1"/>
  <c r="O660" i="1"/>
  <c r="M660" i="1"/>
  <c r="D660" i="1"/>
  <c r="C660" i="1" a="1"/>
  <c r="C660" i="1" s="1"/>
  <c r="O684" i="1"/>
  <c r="M684" i="1"/>
  <c r="D684" i="1"/>
  <c r="C684" i="1" a="1"/>
  <c r="C684" i="1" s="1"/>
  <c r="O683" i="1"/>
  <c r="M683" i="1"/>
  <c r="D683" i="1"/>
  <c r="C683" i="1" a="1"/>
  <c r="C683" i="1" s="1"/>
  <c r="O682" i="1"/>
  <c r="M682" i="1"/>
  <c r="D682" i="1"/>
  <c r="C682" i="1" a="1"/>
  <c r="C682" i="1" s="1"/>
  <c r="O681" i="1"/>
  <c r="M681" i="1"/>
  <c r="D681" i="1"/>
  <c r="C681" i="1" a="1"/>
  <c r="C681" i="1" s="1"/>
  <c r="O680" i="1"/>
  <c r="M680" i="1"/>
  <c r="D680" i="1"/>
  <c r="C680" i="1" a="1"/>
  <c r="C680" i="1" s="1"/>
  <c r="O679" i="1"/>
  <c r="M679" i="1"/>
  <c r="D679" i="1"/>
  <c r="C679" i="1" a="1"/>
  <c r="C679" i="1" s="1"/>
  <c r="O678" i="1"/>
  <c r="M678" i="1"/>
  <c r="D678" i="1"/>
  <c r="C678" i="1" a="1"/>
  <c r="C678" i="1" s="1"/>
  <c r="O677" i="1"/>
  <c r="M677" i="1"/>
  <c r="D677" i="1"/>
  <c r="C677" i="1" a="1"/>
  <c r="C677" i="1" s="1"/>
  <c r="O676" i="1"/>
  <c r="M676" i="1"/>
  <c r="D676" i="1"/>
  <c r="C676" i="1" a="1"/>
  <c r="C676" i="1" s="1"/>
  <c r="O675" i="1"/>
  <c r="M675" i="1"/>
  <c r="D675" i="1"/>
  <c r="C675" i="1" a="1"/>
  <c r="C675" i="1" s="1"/>
  <c r="O674" i="1"/>
  <c r="M674" i="1"/>
  <c r="D674" i="1"/>
  <c r="C674" i="1" a="1"/>
  <c r="C674" i="1" s="1"/>
  <c r="O673" i="1"/>
  <c r="M673" i="1"/>
  <c r="D673" i="1"/>
  <c r="C673" i="1" a="1"/>
  <c r="C673" i="1" s="1"/>
  <c r="O672" i="1"/>
  <c r="M672" i="1"/>
  <c r="D672" i="1"/>
  <c r="C672" i="1" a="1"/>
  <c r="C672" i="1" s="1"/>
  <c r="O671" i="1"/>
  <c r="M671" i="1"/>
  <c r="D671" i="1"/>
  <c r="C671" i="1" a="1"/>
  <c r="C671" i="1" s="1"/>
  <c r="O670" i="1"/>
  <c r="M670" i="1"/>
  <c r="D670" i="1"/>
  <c r="C670" i="1" a="1"/>
  <c r="C670" i="1" s="1"/>
  <c r="O669" i="1"/>
  <c r="M669" i="1"/>
  <c r="D669" i="1"/>
  <c r="C669" i="1" a="1"/>
  <c r="C669" i="1" s="1"/>
  <c r="O668" i="1"/>
  <c r="M668" i="1"/>
  <c r="D668" i="1"/>
  <c r="C668" i="1" a="1"/>
  <c r="C668" i="1" s="1"/>
  <c r="O667" i="1"/>
  <c r="M667" i="1"/>
  <c r="D667" i="1"/>
  <c r="C667" i="1" a="1"/>
  <c r="C667" i="1" s="1"/>
  <c r="O687" i="1"/>
  <c r="M687" i="1"/>
  <c r="D687" i="1"/>
  <c r="C687" i="1" a="1"/>
  <c r="C687" i="1" s="1"/>
  <c r="O686" i="1"/>
  <c r="M686" i="1"/>
  <c r="D686" i="1"/>
  <c r="C686" i="1" a="1"/>
  <c r="C686" i="1" s="1"/>
  <c r="O685" i="1"/>
  <c r="M685" i="1"/>
  <c r="D685" i="1"/>
  <c r="C685" i="1" a="1"/>
  <c r="C685" i="1" s="1"/>
  <c r="O692" i="1"/>
  <c r="M692" i="1"/>
  <c r="D692" i="1"/>
  <c r="C692" i="1" a="1"/>
  <c r="C692" i="1" s="1"/>
  <c r="O691" i="1"/>
  <c r="M691" i="1"/>
  <c r="D691" i="1"/>
  <c r="C691" i="1" a="1"/>
  <c r="C691" i="1" s="1"/>
  <c r="O690" i="1"/>
  <c r="M690" i="1"/>
  <c r="D690" i="1"/>
  <c r="C690" i="1" a="1"/>
  <c r="C690" i="1" s="1"/>
  <c r="O689" i="1"/>
  <c r="M689" i="1"/>
  <c r="D689" i="1"/>
  <c r="C689" i="1" a="1"/>
  <c r="C689" i="1" s="1"/>
  <c r="O688" i="1"/>
  <c r="M688" i="1"/>
  <c r="D688" i="1"/>
  <c r="C688" i="1" a="1"/>
  <c r="C688" i="1" s="1"/>
  <c r="O695" i="1"/>
  <c r="M695" i="1"/>
  <c r="D695" i="1"/>
  <c r="C695" i="1" a="1"/>
  <c r="C695" i="1" s="1"/>
  <c r="O694" i="1"/>
  <c r="M694" i="1"/>
  <c r="D694" i="1"/>
  <c r="C694" i="1" a="1"/>
  <c r="C694" i="1" s="1"/>
  <c r="O693" i="1"/>
  <c r="M693" i="1"/>
  <c r="D693" i="1"/>
  <c r="C693" i="1" a="1"/>
  <c r="C693" i="1" s="1"/>
  <c r="O697" i="1"/>
  <c r="M697" i="1"/>
  <c r="D697" i="1"/>
  <c r="C697" i="1" a="1"/>
  <c r="C697" i="1" s="1"/>
  <c r="O696" i="1"/>
  <c r="M696" i="1"/>
  <c r="D696" i="1"/>
  <c r="C696" i="1" a="1"/>
  <c r="C696" i="1" s="1"/>
  <c r="O699" i="1"/>
  <c r="M699" i="1"/>
  <c r="D699" i="1"/>
  <c r="C699" i="1" a="1"/>
  <c r="C699" i="1" s="1"/>
  <c r="O698" i="1"/>
  <c r="M698" i="1"/>
  <c r="D698" i="1"/>
  <c r="C698" i="1" a="1"/>
  <c r="C698" i="1" s="1"/>
  <c r="O703" i="1"/>
  <c r="M703" i="1"/>
  <c r="D703" i="1"/>
  <c r="C703" i="1" a="1"/>
  <c r="C703" i="1" s="1"/>
  <c r="O702" i="1"/>
  <c r="M702" i="1"/>
  <c r="D702" i="1"/>
  <c r="C702" i="1" a="1"/>
  <c r="C702" i="1" s="1"/>
  <c r="O701" i="1"/>
  <c r="M701" i="1"/>
  <c r="D701" i="1"/>
  <c r="C701" i="1" a="1"/>
  <c r="C701" i="1" s="1"/>
  <c r="O700" i="1"/>
  <c r="M700" i="1"/>
  <c r="D700" i="1"/>
  <c r="C700" i="1" a="1"/>
  <c r="C700" i="1" s="1"/>
  <c r="O709" i="1"/>
  <c r="M709" i="1"/>
  <c r="D709" i="1"/>
  <c r="C709" i="1" a="1"/>
  <c r="C709" i="1" s="1"/>
  <c r="O708" i="1"/>
  <c r="M708" i="1"/>
  <c r="D708" i="1"/>
  <c r="C708" i="1" a="1"/>
  <c r="C708" i="1" s="1"/>
  <c r="O707" i="1"/>
  <c r="M707" i="1"/>
  <c r="D707" i="1"/>
  <c r="C707" i="1" a="1"/>
  <c r="C707" i="1" s="1"/>
  <c r="O706" i="1"/>
  <c r="M706" i="1"/>
  <c r="D706" i="1"/>
  <c r="C706" i="1" a="1"/>
  <c r="C706" i="1" s="1"/>
  <c r="O705" i="1"/>
  <c r="M705" i="1"/>
  <c r="D705" i="1"/>
  <c r="C705" i="1" a="1"/>
  <c r="C705" i="1" s="1"/>
  <c r="O704" i="1"/>
  <c r="M704" i="1"/>
  <c r="D704" i="1"/>
  <c r="C704" i="1" a="1"/>
  <c r="C704" i="1" s="1"/>
  <c r="O714" i="1"/>
  <c r="M714" i="1"/>
  <c r="D714" i="1"/>
  <c r="C714" i="1" a="1"/>
  <c r="C714" i="1" s="1"/>
  <c r="O713" i="1"/>
  <c r="M713" i="1"/>
  <c r="D713" i="1"/>
  <c r="C713" i="1" a="1"/>
  <c r="C713" i="1" s="1"/>
  <c r="O712" i="1"/>
  <c r="M712" i="1"/>
  <c r="D712" i="1"/>
  <c r="C712" i="1" a="1"/>
  <c r="C712" i="1" s="1"/>
  <c r="O711" i="1"/>
  <c r="M711" i="1"/>
  <c r="D711" i="1"/>
  <c r="C711" i="1" a="1"/>
  <c r="C711" i="1" s="1"/>
  <c r="O710" i="1"/>
  <c r="M710" i="1"/>
  <c r="D710" i="1"/>
  <c r="C710" i="1" a="1"/>
  <c r="C710" i="1" s="1"/>
  <c r="O716" i="1"/>
  <c r="M716" i="1"/>
  <c r="D716" i="1"/>
  <c r="C716" i="1" a="1"/>
  <c r="C716" i="1" s="1"/>
  <c r="O715" i="1"/>
  <c r="M715" i="1"/>
  <c r="D715" i="1"/>
  <c r="C715" i="1" a="1"/>
  <c r="C715" i="1" s="1"/>
  <c r="O722" i="1"/>
  <c r="M722" i="1"/>
  <c r="D722" i="1"/>
  <c r="C722" i="1" a="1"/>
  <c r="C722" i="1" s="1"/>
  <c r="O721" i="1"/>
  <c r="M721" i="1"/>
  <c r="D721" i="1"/>
  <c r="C721" i="1" a="1"/>
  <c r="C721" i="1" s="1"/>
  <c r="O720" i="1"/>
  <c r="M720" i="1"/>
  <c r="D720" i="1"/>
  <c r="C720" i="1" a="1"/>
  <c r="C720" i="1" s="1"/>
  <c r="O719" i="1"/>
  <c r="M719" i="1"/>
  <c r="D719" i="1"/>
  <c r="C719" i="1" a="1"/>
  <c r="C719" i="1" s="1"/>
  <c r="O718" i="1"/>
  <c r="M718" i="1"/>
  <c r="D718" i="1"/>
  <c r="C718" i="1" a="1"/>
  <c r="C718" i="1" s="1"/>
  <c r="O717" i="1"/>
  <c r="M717" i="1"/>
  <c r="D717" i="1"/>
  <c r="C717" i="1" a="1"/>
  <c r="C717" i="1" s="1"/>
  <c r="O723" i="1"/>
  <c r="M723" i="1"/>
  <c r="D723" i="1"/>
  <c r="C723" i="1" a="1"/>
  <c r="C723" i="1" s="1"/>
  <c r="O728" i="1"/>
  <c r="M728" i="1"/>
  <c r="D728" i="1"/>
  <c r="C728" i="1" a="1"/>
  <c r="C728" i="1" s="1"/>
  <c r="O727" i="1"/>
  <c r="M727" i="1"/>
  <c r="D727" i="1"/>
  <c r="C727" i="1" a="1"/>
  <c r="C727" i="1" s="1"/>
  <c r="O726" i="1"/>
  <c r="M726" i="1"/>
  <c r="D726" i="1"/>
  <c r="C726" i="1" a="1"/>
  <c r="C726" i="1" s="1"/>
  <c r="O725" i="1"/>
  <c r="M725" i="1"/>
  <c r="D725" i="1"/>
  <c r="C725" i="1" a="1"/>
  <c r="C725" i="1" s="1"/>
  <c r="O724" i="1"/>
  <c r="M724" i="1"/>
  <c r="D724" i="1"/>
  <c r="C724" i="1" a="1"/>
  <c r="C724" i="1" s="1"/>
  <c r="O739" i="1"/>
  <c r="M739" i="1"/>
  <c r="D739" i="1"/>
  <c r="C739" i="1" a="1"/>
  <c r="C739" i="1" s="1"/>
  <c r="O738" i="1"/>
  <c r="M738" i="1"/>
  <c r="D738" i="1"/>
  <c r="C738" i="1" a="1"/>
  <c r="C738" i="1" s="1"/>
  <c r="O737" i="1"/>
  <c r="M737" i="1"/>
  <c r="D737" i="1"/>
  <c r="C737" i="1" a="1"/>
  <c r="C737" i="1" s="1"/>
  <c r="O736" i="1"/>
  <c r="M736" i="1"/>
  <c r="D736" i="1"/>
  <c r="C736" i="1" a="1"/>
  <c r="C736" i="1" s="1"/>
  <c r="O735" i="1"/>
  <c r="M735" i="1"/>
  <c r="D735" i="1"/>
  <c r="C735" i="1" a="1"/>
  <c r="C735" i="1" s="1"/>
  <c r="O734" i="1"/>
  <c r="M734" i="1"/>
  <c r="D734" i="1"/>
  <c r="C734" i="1" a="1"/>
  <c r="C734" i="1" s="1"/>
  <c r="O733" i="1"/>
  <c r="M733" i="1"/>
  <c r="D733" i="1"/>
  <c r="C733" i="1" a="1"/>
  <c r="C733" i="1" s="1"/>
  <c r="O732" i="1"/>
  <c r="M732" i="1"/>
  <c r="D732" i="1"/>
  <c r="C732" i="1" a="1"/>
  <c r="C732" i="1" s="1"/>
  <c r="O731" i="1"/>
  <c r="M731" i="1"/>
  <c r="D731" i="1"/>
  <c r="C731" i="1" a="1"/>
  <c r="C731" i="1" s="1"/>
  <c r="O730" i="1"/>
  <c r="M730" i="1"/>
  <c r="D730" i="1"/>
  <c r="C730" i="1" a="1"/>
  <c r="C730" i="1" s="1"/>
  <c r="O729" i="1"/>
  <c r="M729" i="1"/>
  <c r="D729" i="1"/>
  <c r="C729" i="1" a="1"/>
  <c r="C729" i="1" s="1"/>
  <c r="O743" i="1"/>
  <c r="M743" i="1"/>
  <c r="D743" i="1"/>
  <c r="C743" i="1" a="1"/>
  <c r="C743" i="1" s="1"/>
  <c r="O742" i="1"/>
  <c r="M742" i="1"/>
  <c r="D742" i="1"/>
  <c r="C742" i="1" a="1"/>
  <c r="C742" i="1" s="1"/>
  <c r="O741" i="1"/>
  <c r="M741" i="1"/>
  <c r="D741" i="1"/>
  <c r="C741" i="1" a="1"/>
  <c r="C741" i="1" s="1"/>
  <c r="O740" i="1"/>
  <c r="M740" i="1"/>
  <c r="D740" i="1"/>
  <c r="C740" i="1" a="1"/>
  <c r="C740" i="1" s="1"/>
  <c r="O748" i="1"/>
  <c r="M748" i="1"/>
  <c r="D748" i="1"/>
  <c r="C748" i="1" a="1"/>
  <c r="C748" i="1" s="1"/>
  <c r="O747" i="1"/>
  <c r="M747" i="1"/>
  <c r="D747" i="1"/>
  <c r="C747" i="1" a="1"/>
  <c r="C747" i="1" s="1"/>
  <c r="O746" i="1"/>
  <c r="M746" i="1"/>
  <c r="D746" i="1"/>
  <c r="C746" i="1" a="1"/>
  <c r="C746" i="1" s="1"/>
  <c r="O745" i="1"/>
  <c r="M745" i="1"/>
  <c r="D745" i="1"/>
  <c r="C745" i="1" a="1"/>
  <c r="C745" i="1" s="1"/>
  <c r="O744" i="1"/>
  <c r="M744" i="1"/>
  <c r="D744" i="1"/>
  <c r="C744" i="1" a="1"/>
  <c r="C744" i="1" s="1"/>
  <c r="O754" i="1"/>
  <c r="M754" i="1"/>
  <c r="D754" i="1"/>
  <c r="C754" i="1" a="1"/>
  <c r="C754" i="1" s="1"/>
  <c r="O753" i="1"/>
  <c r="M753" i="1"/>
  <c r="D753" i="1"/>
  <c r="C753" i="1" a="1"/>
  <c r="C753" i="1" s="1"/>
  <c r="O752" i="1"/>
  <c r="M752" i="1"/>
  <c r="D752" i="1"/>
  <c r="C752" i="1" a="1"/>
  <c r="C752" i="1" s="1"/>
  <c r="O751" i="1"/>
  <c r="M751" i="1"/>
  <c r="D751" i="1"/>
  <c r="C751" i="1" a="1"/>
  <c r="C751" i="1" s="1"/>
  <c r="O750" i="1"/>
  <c r="M750" i="1"/>
  <c r="D750" i="1"/>
  <c r="C750" i="1" a="1"/>
  <c r="C750" i="1" s="1"/>
  <c r="O749" i="1"/>
  <c r="M749" i="1"/>
  <c r="D749" i="1"/>
  <c r="C749" i="1" a="1"/>
  <c r="C749" i="1" s="1"/>
  <c r="O757" i="1"/>
  <c r="M757" i="1"/>
  <c r="D757" i="1"/>
  <c r="C757" i="1" a="1"/>
  <c r="C757" i="1" s="1"/>
  <c r="O756" i="1"/>
  <c r="M756" i="1"/>
  <c r="D756" i="1"/>
  <c r="C756" i="1" a="1"/>
  <c r="C756" i="1" s="1"/>
  <c r="O755" i="1"/>
  <c r="M755" i="1"/>
  <c r="D755" i="1"/>
  <c r="C755" i="1" a="1"/>
  <c r="C755" i="1" s="1"/>
  <c r="O761" i="1"/>
  <c r="M761" i="1"/>
  <c r="D761" i="1"/>
  <c r="C761" i="1" a="1"/>
  <c r="C761" i="1" s="1"/>
  <c r="O760" i="1"/>
  <c r="M760" i="1"/>
  <c r="D760" i="1"/>
  <c r="C760" i="1" a="1"/>
  <c r="C760" i="1" s="1"/>
  <c r="O759" i="1"/>
  <c r="M759" i="1"/>
  <c r="D759" i="1"/>
  <c r="C759" i="1" a="1"/>
  <c r="C759" i="1" s="1"/>
  <c r="O758" i="1"/>
  <c r="M758" i="1"/>
  <c r="D758" i="1"/>
  <c r="C758" i="1" a="1"/>
  <c r="C758" i="1" s="1"/>
  <c r="O773" i="1"/>
  <c r="M773" i="1"/>
  <c r="D773" i="1"/>
  <c r="C773" i="1" a="1"/>
  <c r="C773" i="1" s="1"/>
  <c r="O772" i="1"/>
  <c r="M772" i="1"/>
  <c r="D772" i="1"/>
  <c r="C772" i="1" a="1"/>
  <c r="C772" i="1" s="1"/>
  <c r="O771" i="1"/>
  <c r="M771" i="1"/>
  <c r="D771" i="1"/>
  <c r="C771" i="1" a="1"/>
  <c r="C771" i="1" s="1"/>
  <c r="O770" i="1"/>
  <c r="M770" i="1"/>
  <c r="D770" i="1"/>
  <c r="C770" i="1" a="1"/>
  <c r="C770" i="1" s="1"/>
  <c r="O769" i="1"/>
  <c r="M769" i="1"/>
  <c r="D769" i="1"/>
  <c r="C769" i="1" a="1"/>
  <c r="C769" i="1" s="1"/>
  <c r="O768" i="1"/>
  <c r="M768" i="1"/>
  <c r="D768" i="1"/>
  <c r="C768" i="1" a="1"/>
  <c r="C768" i="1" s="1"/>
  <c r="O767" i="1"/>
  <c r="M767" i="1"/>
  <c r="D767" i="1"/>
  <c r="C767" i="1" a="1"/>
  <c r="C767" i="1" s="1"/>
  <c r="O766" i="1"/>
  <c r="M766" i="1"/>
  <c r="D766" i="1"/>
  <c r="C766" i="1" a="1"/>
  <c r="C766" i="1" s="1"/>
  <c r="O765" i="1"/>
  <c r="M765" i="1"/>
  <c r="D765" i="1"/>
  <c r="C765" i="1" a="1"/>
  <c r="C765" i="1" s="1"/>
  <c r="O764" i="1"/>
  <c r="M764" i="1"/>
  <c r="D764" i="1"/>
  <c r="C764" i="1" a="1"/>
  <c r="C764" i="1" s="1"/>
  <c r="O763" i="1"/>
  <c r="M763" i="1"/>
  <c r="D763" i="1"/>
  <c r="C763" i="1" a="1"/>
  <c r="C763" i="1" s="1"/>
  <c r="O762" i="1"/>
  <c r="M762" i="1"/>
  <c r="D762" i="1"/>
  <c r="C762" i="1" a="1"/>
  <c r="C762" i="1" s="1"/>
  <c r="O778" i="1"/>
  <c r="M778" i="1"/>
  <c r="D778" i="1"/>
  <c r="C778" i="1" a="1"/>
  <c r="C778" i="1" s="1"/>
  <c r="O777" i="1"/>
  <c r="M777" i="1"/>
  <c r="D777" i="1"/>
  <c r="C777" i="1" a="1"/>
  <c r="C777" i="1" s="1"/>
  <c r="O776" i="1"/>
  <c r="M776" i="1"/>
  <c r="D776" i="1"/>
  <c r="C776" i="1" a="1"/>
  <c r="C776" i="1" s="1"/>
  <c r="O775" i="1"/>
  <c r="M775" i="1"/>
  <c r="D775" i="1"/>
  <c r="C775" i="1" a="1"/>
  <c r="C775" i="1" s="1"/>
  <c r="O774" i="1"/>
  <c r="M774" i="1"/>
  <c r="D774" i="1"/>
  <c r="C774" i="1" a="1"/>
  <c r="C774" i="1" s="1"/>
  <c r="O783" i="1"/>
  <c r="M783" i="1"/>
  <c r="D783" i="1"/>
  <c r="C783" i="1" a="1"/>
  <c r="C783" i="1" s="1"/>
  <c r="O782" i="1"/>
  <c r="M782" i="1"/>
  <c r="D782" i="1"/>
  <c r="C782" i="1" a="1"/>
  <c r="C782" i="1" s="1"/>
  <c r="O781" i="1"/>
  <c r="M781" i="1"/>
  <c r="D781" i="1"/>
  <c r="C781" i="1" a="1"/>
  <c r="C781" i="1" s="1"/>
  <c r="O780" i="1"/>
  <c r="M780" i="1"/>
  <c r="D780" i="1"/>
  <c r="C780" i="1" a="1"/>
  <c r="C780" i="1" s="1"/>
  <c r="O779" i="1"/>
  <c r="M779" i="1"/>
  <c r="D779" i="1"/>
  <c r="C779" i="1" a="1"/>
  <c r="C779" i="1" s="1"/>
  <c r="O787" i="1"/>
  <c r="M787" i="1"/>
  <c r="D787" i="1"/>
  <c r="C787" i="1" a="1"/>
  <c r="C787" i="1" s="1"/>
  <c r="O786" i="1"/>
  <c r="M786" i="1"/>
  <c r="D786" i="1"/>
  <c r="C786" i="1" a="1"/>
  <c r="C786" i="1" s="1"/>
  <c r="O785" i="1"/>
  <c r="M785" i="1"/>
  <c r="D785" i="1"/>
  <c r="C785" i="1" a="1"/>
  <c r="C785" i="1" s="1"/>
  <c r="O784" i="1"/>
  <c r="M784" i="1"/>
  <c r="D784" i="1"/>
  <c r="C784" i="1" a="1"/>
  <c r="C784" i="1" s="1"/>
  <c r="O790" i="1"/>
  <c r="M790" i="1"/>
  <c r="D790" i="1"/>
  <c r="C790" i="1" a="1"/>
  <c r="C790" i="1" s="1"/>
  <c r="O789" i="1"/>
  <c r="M789" i="1"/>
  <c r="D789" i="1"/>
  <c r="C789" i="1" a="1"/>
  <c r="C789" i="1" s="1"/>
  <c r="O788" i="1"/>
  <c r="M788" i="1"/>
  <c r="D788" i="1"/>
  <c r="C788" i="1" a="1"/>
  <c r="C788" i="1" s="1"/>
  <c r="O793" i="1"/>
  <c r="M793" i="1"/>
  <c r="D793" i="1"/>
  <c r="C793" i="1" a="1"/>
  <c r="C793" i="1" s="1"/>
  <c r="O792" i="1"/>
  <c r="M792" i="1"/>
  <c r="D792" i="1"/>
  <c r="C792" i="1" a="1"/>
  <c r="C792" i="1" s="1"/>
  <c r="O791" i="1"/>
  <c r="M791" i="1"/>
  <c r="D791" i="1"/>
  <c r="C791" i="1" a="1"/>
  <c r="C791" i="1" s="1"/>
  <c r="O802" i="1"/>
  <c r="M802" i="1"/>
  <c r="D802" i="1"/>
  <c r="C802" i="1" a="1"/>
  <c r="C802" i="1" s="1"/>
  <c r="O801" i="1"/>
  <c r="M801" i="1"/>
  <c r="D801" i="1"/>
  <c r="C801" i="1" a="1"/>
  <c r="C801" i="1" s="1"/>
  <c r="O800" i="1"/>
  <c r="M800" i="1"/>
  <c r="D800" i="1"/>
  <c r="C800" i="1" a="1"/>
  <c r="C800" i="1" s="1"/>
  <c r="O799" i="1"/>
  <c r="M799" i="1"/>
  <c r="D799" i="1"/>
  <c r="C799" i="1" a="1"/>
  <c r="C799" i="1" s="1"/>
  <c r="O798" i="1"/>
  <c r="M798" i="1"/>
  <c r="D798" i="1"/>
  <c r="C798" i="1" a="1"/>
  <c r="C798" i="1" s="1"/>
  <c r="O797" i="1"/>
  <c r="M797" i="1"/>
  <c r="D797" i="1"/>
  <c r="C797" i="1" a="1"/>
  <c r="C797" i="1" s="1"/>
  <c r="O796" i="1"/>
  <c r="M796" i="1"/>
  <c r="D796" i="1"/>
  <c r="C796" i="1" a="1"/>
  <c r="C796" i="1" s="1"/>
  <c r="O795" i="1"/>
  <c r="M795" i="1"/>
  <c r="D795" i="1"/>
  <c r="C795" i="1" a="1"/>
  <c r="C795" i="1" s="1"/>
  <c r="O794" i="1"/>
  <c r="M794" i="1"/>
  <c r="D794" i="1"/>
  <c r="C794" i="1" a="1"/>
  <c r="C794" i="1" s="1"/>
  <c r="O810" i="1"/>
  <c r="M810" i="1"/>
  <c r="D810" i="1"/>
  <c r="C810" i="1" a="1"/>
  <c r="C810" i="1" s="1"/>
  <c r="O809" i="1"/>
  <c r="M809" i="1"/>
  <c r="D809" i="1"/>
  <c r="C809" i="1" a="1"/>
  <c r="C809" i="1" s="1"/>
  <c r="O808" i="1"/>
  <c r="M808" i="1"/>
  <c r="D808" i="1"/>
  <c r="C808" i="1" a="1"/>
  <c r="C808" i="1" s="1"/>
  <c r="O807" i="1"/>
  <c r="M807" i="1"/>
  <c r="D807" i="1"/>
  <c r="C807" i="1" a="1"/>
  <c r="C807" i="1" s="1"/>
  <c r="O806" i="1"/>
  <c r="M806" i="1"/>
  <c r="D806" i="1"/>
  <c r="C806" i="1" a="1"/>
  <c r="C806" i="1" s="1"/>
  <c r="O805" i="1"/>
  <c r="M805" i="1"/>
  <c r="D805" i="1"/>
  <c r="C805" i="1" a="1"/>
  <c r="C805" i="1" s="1"/>
  <c r="O804" i="1"/>
  <c r="M804" i="1"/>
  <c r="D804" i="1"/>
  <c r="C804" i="1" a="1"/>
  <c r="C804" i="1" s="1"/>
  <c r="O803" i="1"/>
  <c r="M803" i="1"/>
  <c r="D803" i="1"/>
  <c r="C803" i="1" a="1"/>
  <c r="C803" i="1" s="1"/>
  <c r="O812" i="1"/>
  <c r="M812" i="1"/>
  <c r="D812" i="1"/>
  <c r="C812" i="1" a="1"/>
  <c r="C812" i="1" s="1"/>
  <c r="O811" i="1"/>
  <c r="M811" i="1"/>
  <c r="D811" i="1"/>
  <c r="C811" i="1" a="1"/>
  <c r="C811" i="1" s="1"/>
  <c r="O813" i="1"/>
  <c r="M813" i="1"/>
  <c r="D813" i="1"/>
  <c r="C813" i="1" a="1"/>
  <c r="C813" i="1" s="1"/>
  <c r="O815" i="1"/>
  <c r="M815" i="1"/>
  <c r="D815" i="1"/>
  <c r="C815" i="1" a="1"/>
  <c r="C815" i="1" s="1"/>
  <c r="O814" i="1"/>
  <c r="M814" i="1"/>
  <c r="D814" i="1"/>
  <c r="C814" i="1" a="1"/>
  <c r="C814" i="1" s="1"/>
  <c r="O819" i="1"/>
  <c r="M819" i="1"/>
  <c r="D819" i="1"/>
  <c r="C819" i="1" a="1"/>
  <c r="C819" i="1" s="1"/>
  <c r="O818" i="1"/>
  <c r="M818" i="1"/>
  <c r="D818" i="1"/>
  <c r="C818" i="1" a="1"/>
  <c r="C818" i="1" s="1"/>
  <c r="O817" i="1"/>
  <c r="M817" i="1"/>
  <c r="D817" i="1"/>
  <c r="C817" i="1" a="1"/>
  <c r="C817" i="1" s="1"/>
  <c r="O816" i="1"/>
  <c r="M816" i="1"/>
  <c r="D816" i="1"/>
  <c r="C816" i="1" a="1"/>
  <c r="C816" i="1" s="1"/>
  <c r="O821" i="1"/>
  <c r="M821" i="1"/>
  <c r="D821" i="1"/>
  <c r="C821" i="1" a="1"/>
  <c r="C821" i="1" s="1"/>
  <c r="O820" i="1"/>
  <c r="M820" i="1"/>
  <c r="D820" i="1"/>
  <c r="C820" i="1" a="1"/>
  <c r="C820" i="1" s="1"/>
  <c r="O830" i="1"/>
  <c r="M830" i="1"/>
  <c r="D830" i="1"/>
  <c r="C830" i="1" a="1"/>
  <c r="C830" i="1" s="1"/>
  <c r="O829" i="1"/>
  <c r="M829" i="1"/>
  <c r="D829" i="1"/>
  <c r="C829" i="1" a="1"/>
  <c r="C829" i="1" s="1"/>
  <c r="O828" i="1"/>
  <c r="M828" i="1"/>
  <c r="D828" i="1"/>
  <c r="C828" i="1" a="1"/>
  <c r="C828" i="1" s="1"/>
  <c r="O827" i="1"/>
  <c r="M827" i="1"/>
  <c r="D827" i="1"/>
  <c r="C827" i="1" a="1"/>
  <c r="C827" i="1" s="1"/>
  <c r="O826" i="1"/>
  <c r="M826" i="1"/>
  <c r="D826" i="1"/>
  <c r="C826" i="1" a="1"/>
  <c r="C826" i="1" s="1"/>
  <c r="O825" i="1"/>
  <c r="M825" i="1"/>
  <c r="D825" i="1"/>
  <c r="C825" i="1" a="1"/>
  <c r="C825" i="1" s="1"/>
  <c r="O824" i="1"/>
  <c r="M824" i="1"/>
  <c r="D824" i="1"/>
  <c r="C824" i="1" a="1"/>
  <c r="C824" i="1" s="1"/>
  <c r="O823" i="1"/>
  <c r="M823" i="1"/>
  <c r="D823" i="1"/>
  <c r="C823" i="1" a="1"/>
  <c r="C823" i="1" s="1"/>
  <c r="O822" i="1"/>
  <c r="M822" i="1"/>
  <c r="D822" i="1"/>
  <c r="C822" i="1" a="1"/>
  <c r="C822" i="1" s="1"/>
  <c r="O834" i="1"/>
  <c r="M834" i="1"/>
  <c r="D834" i="1"/>
  <c r="C834" i="1" a="1"/>
  <c r="C834" i="1" s="1"/>
  <c r="O833" i="1"/>
  <c r="M833" i="1"/>
  <c r="D833" i="1"/>
  <c r="C833" i="1" a="1"/>
  <c r="C833" i="1" s="1"/>
  <c r="O832" i="1"/>
  <c r="M832" i="1"/>
  <c r="D832" i="1"/>
  <c r="C832" i="1" a="1"/>
  <c r="C832" i="1" s="1"/>
  <c r="O831" i="1"/>
  <c r="M831" i="1"/>
  <c r="D831" i="1"/>
  <c r="C831" i="1" a="1"/>
  <c r="C831" i="1" s="1"/>
  <c r="O842" i="1"/>
  <c r="M842" i="1"/>
  <c r="D842" i="1"/>
  <c r="C842" i="1" a="1"/>
  <c r="C842" i="1" s="1"/>
  <c r="O841" i="1"/>
  <c r="M841" i="1"/>
  <c r="D841" i="1"/>
  <c r="C841" i="1" a="1"/>
  <c r="C841" i="1" s="1"/>
  <c r="O840" i="1"/>
  <c r="M840" i="1"/>
  <c r="D840" i="1"/>
  <c r="C840" i="1" a="1"/>
  <c r="C840" i="1" s="1"/>
  <c r="O839" i="1"/>
  <c r="M839" i="1"/>
  <c r="D839" i="1"/>
  <c r="C839" i="1" a="1"/>
  <c r="C839" i="1" s="1"/>
  <c r="O838" i="1"/>
  <c r="M838" i="1"/>
  <c r="D838" i="1"/>
  <c r="C838" i="1" a="1"/>
  <c r="C838" i="1" s="1"/>
  <c r="O837" i="1"/>
  <c r="M837" i="1"/>
  <c r="D837" i="1"/>
  <c r="C837" i="1" a="1"/>
  <c r="C837" i="1" s="1"/>
  <c r="O836" i="1"/>
  <c r="M836" i="1"/>
  <c r="D836" i="1"/>
  <c r="C836" i="1" a="1"/>
  <c r="C836" i="1" s="1"/>
  <c r="O835" i="1"/>
  <c r="M835" i="1"/>
  <c r="D835" i="1"/>
  <c r="C835" i="1" a="1"/>
  <c r="C835" i="1" s="1"/>
  <c r="O845" i="1"/>
  <c r="M845" i="1"/>
  <c r="D845" i="1"/>
  <c r="C845" i="1" a="1"/>
  <c r="C845" i="1" s="1"/>
  <c r="O844" i="1"/>
  <c r="M844" i="1"/>
  <c r="D844" i="1"/>
  <c r="C844" i="1" a="1"/>
  <c r="C844" i="1" s="1"/>
  <c r="O843" i="1"/>
  <c r="M843" i="1"/>
  <c r="D843" i="1"/>
  <c r="C843" i="1" a="1"/>
  <c r="C843" i="1" s="1"/>
  <c r="O848" i="1"/>
  <c r="M848" i="1"/>
  <c r="D848" i="1"/>
  <c r="C848" i="1" a="1"/>
  <c r="C848" i="1" s="1"/>
  <c r="O847" i="1"/>
  <c r="M847" i="1"/>
  <c r="D847" i="1"/>
  <c r="C847" i="1" a="1"/>
  <c r="C847" i="1" s="1"/>
  <c r="O846" i="1"/>
  <c r="M846" i="1"/>
  <c r="D846" i="1"/>
  <c r="C846" i="1" a="1"/>
  <c r="C846" i="1" s="1"/>
  <c r="O851" i="1"/>
  <c r="M851" i="1"/>
  <c r="D851" i="1"/>
  <c r="C851" i="1" a="1"/>
  <c r="C851" i="1" s="1"/>
  <c r="O850" i="1"/>
  <c r="M850" i="1"/>
  <c r="D850" i="1"/>
  <c r="C850" i="1" a="1"/>
  <c r="C850" i="1" s="1"/>
  <c r="O849" i="1"/>
  <c r="M849" i="1"/>
  <c r="D849" i="1"/>
  <c r="C849" i="1" a="1"/>
  <c r="C849" i="1" s="1"/>
  <c r="O858" i="1"/>
  <c r="M858" i="1"/>
  <c r="D858" i="1"/>
  <c r="C858" i="1" a="1"/>
  <c r="C858" i="1" s="1"/>
  <c r="O857" i="1"/>
  <c r="M857" i="1"/>
  <c r="D857" i="1"/>
  <c r="C857" i="1" a="1"/>
  <c r="C857" i="1" s="1"/>
  <c r="O856" i="1"/>
  <c r="M856" i="1"/>
  <c r="D856" i="1"/>
  <c r="C856" i="1" a="1"/>
  <c r="C856" i="1" s="1"/>
  <c r="O855" i="1"/>
  <c r="M855" i="1"/>
  <c r="D855" i="1"/>
  <c r="C855" i="1" a="1"/>
  <c r="C855" i="1" s="1"/>
  <c r="O854" i="1"/>
  <c r="M854" i="1"/>
  <c r="D854" i="1"/>
  <c r="C854" i="1" a="1"/>
  <c r="C854" i="1" s="1"/>
  <c r="O853" i="1"/>
  <c r="M853" i="1"/>
  <c r="D853" i="1"/>
  <c r="C853" i="1" a="1"/>
  <c r="C853" i="1" s="1"/>
  <c r="O852" i="1"/>
  <c r="M852" i="1"/>
  <c r="D852" i="1"/>
  <c r="C852" i="1" a="1"/>
  <c r="C852" i="1" s="1"/>
  <c r="O866" i="1"/>
  <c r="M866" i="1"/>
  <c r="D866" i="1"/>
  <c r="C866" i="1" a="1"/>
  <c r="C866" i="1" s="1"/>
  <c r="O865" i="1"/>
  <c r="M865" i="1"/>
  <c r="D865" i="1"/>
  <c r="C865" i="1" a="1"/>
  <c r="C865" i="1" s="1"/>
  <c r="O864" i="1"/>
  <c r="M864" i="1"/>
  <c r="D864" i="1"/>
  <c r="C864" i="1" a="1"/>
  <c r="C864" i="1" s="1"/>
  <c r="O863" i="1"/>
  <c r="M863" i="1"/>
  <c r="D863" i="1"/>
  <c r="C863" i="1" a="1"/>
  <c r="C863" i="1" s="1"/>
  <c r="O862" i="1"/>
  <c r="M862" i="1"/>
  <c r="D862" i="1"/>
  <c r="C862" i="1" a="1"/>
  <c r="C862" i="1" s="1"/>
  <c r="O861" i="1"/>
  <c r="M861" i="1"/>
  <c r="D861" i="1"/>
  <c r="C861" i="1" a="1"/>
  <c r="C861" i="1" s="1"/>
  <c r="O860" i="1"/>
  <c r="M860" i="1"/>
  <c r="D860" i="1"/>
  <c r="C860" i="1" a="1"/>
  <c r="C860" i="1" s="1"/>
  <c r="O859" i="1"/>
  <c r="M859" i="1"/>
  <c r="D859" i="1"/>
  <c r="C859" i="1" a="1"/>
  <c r="C859" i="1" s="1"/>
  <c r="O872" i="1"/>
  <c r="M872" i="1"/>
  <c r="D872" i="1"/>
  <c r="C872" i="1" a="1"/>
  <c r="C872" i="1" s="1"/>
  <c r="O871" i="1"/>
  <c r="M871" i="1"/>
  <c r="D871" i="1"/>
  <c r="C871" i="1" a="1"/>
  <c r="C871" i="1" s="1"/>
  <c r="O870" i="1"/>
  <c r="M870" i="1"/>
  <c r="D870" i="1"/>
  <c r="C870" i="1" a="1"/>
  <c r="C870" i="1" s="1"/>
  <c r="O869" i="1"/>
  <c r="M869" i="1"/>
  <c r="D869" i="1"/>
  <c r="C869" i="1" a="1"/>
  <c r="C869" i="1" s="1"/>
  <c r="O868" i="1"/>
  <c r="M868" i="1"/>
  <c r="D868" i="1"/>
  <c r="C868" i="1" a="1"/>
  <c r="C868" i="1" s="1"/>
  <c r="O867" i="1"/>
  <c r="M867" i="1"/>
  <c r="D867" i="1"/>
  <c r="C867" i="1" a="1"/>
  <c r="C867" i="1" s="1"/>
  <c r="O874" i="1"/>
  <c r="M874" i="1"/>
  <c r="D874" i="1"/>
  <c r="C874" i="1" a="1"/>
  <c r="C874" i="1" s="1"/>
  <c r="O873" i="1"/>
  <c r="M873" i="1"/>
  <c r="D873" i="1"/>
  <c r="C873" i="1" a="1"/>
  <c r="C873" i="1" s="1"/>
  <c r="O878" i="1"/>
  <c r="M878" i="1"/>
  <c r="D878" i="1"/>
  <c r="C878" i="1" a="1"/>
  <c r="C878" i="1" s="1"/>
  <c r="O877" i="1"/>
  <c r="M877" i="1"/>
  <c r="D877" i="1"/>
  <c r="C877" i="1" a="1"/>
  <c r="C877" i="1" s="1"/>
  <c r="O876" i="1"/>
  <c r="M876" i="1"/>
  <c r="D876" i="1"/>
  <c r="C876" i="1" a="1"/>
  <c r="C876" i="1" s="1"/>
  <c r="O875" i="1"/>
  <c r="M875" i="1"/>
  <c r="D875" i="1"/>
  <c r="C875" i="1" a="1"/>
  <c r="C875" i="1" s="1"/>
  <c r="O882" i="1"/>
  <c r="M882" i="1"/>
  <c r="D882" i="1"/>
  <c r="C882" i="1" a="1"/>
  <c r="C882" i="1" s="1"/>
  <c r="O881" i="1"/>
  <c r="M881" i="1"/>
  <c r="D881" i="1"/>
  <c r="C881" i="1" a="1"/>
  <c r="C881" i="1" s="1"/>
  <c r="O880" i="1"/>
  <c r="M880" i="1"/>
  <c r="D880" i="1"/>
  <c r="C880" i="1" a="1"/>
  <c r="C880" i="1" s="1"/>
  <c r="O879" i="1"/>
  <c r="M879" i="1"/>
  <c r="D879" i="1"/>
  <c r="C879" i="1" a="1"/>
  <c r="C879" i="1" s="1"/>
  <c r="O885" i="1"/>
  <c r="M885" i="1"/>
  <c r="D885" i="1"/>
  <c r="C885" i="1" a="1"/>
  <c r="C885" i="1" s="1"/>
  <c r="O884" i="1"/>
  <c r="M884" i="1"/>
  <c r="D884" i="1"/>
  <c r="C884" i="1" a="1"/>
  <c r="C884" i="1" s="1"/>
  <c r="O883" i="1"/>
  <c r="M883" i="1"/>
  <c r="D883" i="1"/>
  <c r="C883" i="1" a="1"/>
  <c r="C883" i="1" s="1"/>
  <c r="O889" i="1"/>
  <c r="M889" i="1"/>
  <c r="D889" i="1"/>
  <c r="C889" i="1" a="1"/>
  <c r="C889" i="1" s="1"/>
  <c r="O888" i="1"/>
  <c r="M888" i="1"/>
  <c r="D888" i="1"/>
  <c r="C888" i="1" a="1"/>
  <c r="C888" i="1" s="1"/>
  <c r="O887" i="1"/>
  <c r="M887" i="1"/>
  <c r="D887" i="1"/>
  <c r="C887" i="1" a="1"/>
  <c r="C887" i="1" s="1"/>
  <c r="O886" i="1"/>
  <c r="M886" i="1"/>
  <c r="D886" i="1"/>
  <c r="C886" i="1" a="1"/>
  <c r="C886" i="1" s="1"/>
  <c r="O898" i="1"/>
  <c r="M898" i="1"/>
  <c r="D898" i="1"/>
  <c r="C898" i="1" a="1"/>
  <c r="C898" i="1" s="1"/>
  <c r="O897" i="1"/>
  <c r="M897" i="1"/>
  <c r="D897" i="1"/>
  <c r="C897" i="1" a="1"/>
  <c r="C897" i="1" s="1"/>
  <c r="O896" i="1"/>
  <c r="M896" i="1"/>
  <c r="D896" i="1"/>
  <c r="C896" i="1" a="1"/>
  <c r="C896" i="1" s="1"/>
  <c r="O895" i="1"/>
  <c r="M895" i="1"/>
  <c r="D895" i="1"/>
  <c r="C895" i="1" a="1"/>
  <c r="C895" i="1" s="1"/>
  <c r="O894" i="1"/>
  <c r="M894" i="1"/>
  <c r="D894" i="1"/>
  <c r="C894" i="1" a="1"/>
  <c r="C894" i="1" s="1"/>
  <c r="O893" i="1"/>
  <c r="M893" i="1"/>
  <c r="D893" i="1"/>
  <c r="C893" i="1" a="1"/>
  <c r="C893" i="1" s="1"/>
  <c r="O892" i="1"/>
  <c r="M892" i="1"/>
  <c r="D892" i="1"/>
  <c r="C892" i="1" a="1"/>
  <c r="C892" i="1" s="1"/>
  <c r="O891" i="1"/>
  <c r="M891" i="1"/>
  <c r="D891" i="1"/>
  <c r="C891" i="1" a="1"/>
  <c r="C891" i="1" s="1"/>
  <c r="O890" i="1"/>
  <c r="M890" i="1"/>
  <c r="D890" i="1"/>
  <c r="C890" i="1" a="1"/>
  <c r="C890" i="1" s="1"/>
  <c r="O902" i="1"/>
  <c r="M902" i="1"/>
  <c r="D902" i="1"/>
  <c r="C902" i="1" a="1"/>
  <c r="C902" i="1" s="1"/>
  <c r="O901" i="1"/>
  <c r="M901" i="1"/>
  <c r="D901" i="1"/>
  <c r="C901" i="1" a="1"/>
  <c r="C901" i="1" s="1"/>
  <c r="O900" i="1"/>
  <c r="M900" i="1"/>
  <c r="D900" i="1"/>
  <c r="C900" i="1" a="1"/>
  <c r="C900" i="1" s="1"/>
  <c r="O899" i="1"/>
  <c r="M899" i="1"/>
  <c r="D899" i="1"/>
  <c r="C899" i="1" a="1"/>
  <c r="C899" i="1" s="1"/>
  <c r="O905" i="1"/>
  <c r="M905" i="1"/>
  <c r="D905" i="1"/>
  <c r="C905" i="1" a="1"/>
  <c r="C905" i="1" s="1"/>
  <c r="O904" i="1"/>
  <c r="M904" i="1"/>
  <c r="D904" i="1"/>
  <c r="C904" i="1" a="1"/>
  <c r="C904" i="1" s="1"/>
  <c r="O903" i="1"/>
  <c r="M903" i="1"/>
  <c r="D903" i="1"/>
  <c r="C903" i="1" a="1"/>
  <c r="C903" i="1" s="1"/>
  <c r="O907" i="1"/>
  <c r="M907" i="1"/>
  <c r="D907" i="1"/>
  <c r="C907" i="1" a="1"/>
  <c r="C907" i="1" s="1"/>
  <c r="O906" i="1"/>
  <c r="M906" i="1"/>
  <c r="D906" i="1"/>
  <c r="C906" i="1" a="1"/>
  <c r="C906" i="1" s="1"/>
  <c r="O908" i="1"/>
  <c r="M908" i="1"/>
  <c r="D908" i="1"/>
  <c r="C908" i="1" a="1"/>
  <c r="C908" i="1" s="1"/>
  <c r="O917" i="1"/>
  <c r="M917" i="1"/>
  <c r="D917" i="1"/>
  <c r="C917" i="1" a="1"/>
  <c r="C917" i="1" s="1"/>
  <c r="O916" i="1"/>
  <c r="M916" i="1"/>
  <c r="D916" i="1"/>
  <c r="C916" i="1" a="1"/>
  <c r="C916" i="1" s="1"/>
  <c r="O915" i="1"/>
  <c r="M915" i="1"/>
  <c r="D915" i="1"/>
  <c r="C915" i="1" a="1"/>
  <c r="C915" i="1" s="1"/>
  <c r="O914" i="1"/>
  <c r="M914" i="1"/>
  <c r="D914" i="1"/>
  <c r="C914" i="1" a="1"/>
  <c r="C914" i="1" s="1"/>
  <c r="O913" i="1"/>
  <c r="M913" i="1"/>
  <c r="D913" i="1"/>
  <c r="C913" i="1" a="1"/>
  <c r="C913" i="1" s="1"/>
  <c r="O912" i="1"/>
  <c r="M912" i="1"/>
  <c r="D912" i="1"/>
  <c r="C912" i="1" a="1"/>
  <c r="C912" i="1" s="1"/>
  <c r="O911" i="1"/>
  <c r="M911" i="1"/>
  <c r="D911" i="1"/>
  <c r="C911" i="1" a="1"/>
  <c r="C911" i="1" s="1"/>
  <c r="O910" i="1"/>
  <c r="M910" i="1"/>
  <c r="D910" i="1"/>
  <c r="C910" i="1" a="1"/>
  <c r="C910" i="1" s="1"/>
  <c r="O909" i="1"/>
  <c r="M909" i="1"/>
  <c r="D909" i="1"/>
  <c r="C909" i="1" a="1"/>
  <c r="C909" i="1" s="1"/>
  <c r="O925" i="1"/>
  <c r="M925" i="1"/>
  <c r="D925" i="1"/>
  <c r="C925" i="1" a="1"/>
  <c r="C925" i="1" s="1"/>
  <c r="O924" i="1"/>
  <c r="M924" i="1"/>
  <c r="D924" i="1"/>
  <c r="C924" i="1" a="1"/>
  <c r="C924" i="1" s="1"/>
  <c r="O923" i="1"/>
  <c r="M923" i="1"/>
  <c r="D923" i="1"/>
  <c r="C923" i="1" a="1"/>
  <c r="C923" i="1" s="1"/>
  <c r="O922" i="1"/>
  <c r="M922" i="1"/>
  <c r="D922" i="1"/>
  <c r="C922" i="1" a="1"/>
  <c r="C922" i="1" s="1"/>
  <c r="O921" i="1"/>
  <c r="M921" i="1"/>
  <c r="D921" i="1"/>
  <c r="C921" i="1" a="1"/>
  <c r="C921" i="1" s="1"/>
  <c r="O920" i="1"/>
  <c r="M920" i="1"/>
  <c r="D920" i="1"/>
  <c r="C920" i="1" a="1"/>
  <c r="C920" i="1" s="1"/>
  <c r="O919" i="1"/>
  <c r="M919" i="1"/>
  <c r="D919" i="1"/>
  <c r="C919" i="1" a="1"/>
  <c r="C919" i="1" s="1"/>
  <c r="O918" i="1"/>
  <c r="M918" i="1"/>
  <c r="D918" i="1"/>
  <c r="C918" i="1" a="1"/>
  <c r="C918" i="1" s="1"/>
  <c r="O931" i="1"/>
  <c r="M931" i="1"/>
  <c r="D931" i="1"/>
  <c r="C931" i="1" a="1"/>
  <c r="C931" i="1" s="1"/>
  <c r="O930" i="1"/>
  <c r="M930" i="1"/>
  <c r="D930" i="1"/>
  <c r="C930" i="1" a="1"/>
  <c r="C930" i="1" s="1"/>
  <c r="O929" i="1"/>
  <c r="M929" i="1"/>
  <c r="D929" i="1"/>
  <c r="C929" i="1" a="1"/>
  <c r="C929" i="1" s="1"/>
  <c r="O928" i="1"/>
  <c r="M928" i="1"/>
  <c r="D928" i="1"/>
  <c r="C928" i="1" a="1"/>
  <c r="C928" i="1" s="1"/>
  <c r="O927" i="1"/>
  <c r="M927" i="1"/>
  <c r="D927" i="1"/>
  <c r="C927" i="1" a="1"/>
  <c r="C927" i="1" s="1"/>
  <c r="O926" i="1"/>
  <c r="M926" i="1"/>
  <c r="D926" i="1"/>
  <c r="C926" i="1" a="1"/>
  <c r="C926" i="1" s="1"/>
  <c r="O932" i="1"/>
  <c r="M932" i="1"/>
  <c r="D932" i="1"/>
  <c r="C932" i="1" a="1"/>
  <c r="C932" i="1" s="1"/>
  <c r="O935" i="1"/>
  <c r="M935" i="1"/>
  <c r="D935" i="1"/>
  <c r="C935" i="1" a="1"/>
  <c r="C935" i="1" s="1"/>
  <c r="O934" i="1"/>
  <c r="M934" i="1"/>
  <c r="D934" i="1"/>
  <c r="C934" i="1" a="1"/>
  <c r="C934" i="1" s="1"/>
  <c r="O933" i="1"/>
  <c r="M933" i="1"/>
  <c r="D933" i="1"/>
  <c r="C933" i="1" a="1"/>
  <c r="C933" i="1" s="1"/>
  <c r="O937" i="1"/>
  <c r="M937" i="1"/>
  <c r="D937" i="1"/>
  <c r="C937" i="1" a="1"/>
  <c r="C937" i="1" s="1"/>
  <c r="O936" i="1"/>
  <c r="M936" i="1"/>
  <c r="D936" i="1"/>
  <c r="C936" i="1" a="1"/>
  <c r="C936" i="1" s="1"/>
  <c r="O938" i="1"/>
  <c r="M938" i="1"/>
  <c r="D938" i="1"/>
  <c r="C938" i="1" a="1"/>
  <c r="C938" i="1" s="1"/>
  <c r="O946" i="1"/>
  <c r="M946" i="1"/>
  <c r="D946" i="1"/>
  <c r="C946" i="1" a="1"/>
  <c r="C946" i="1" s="1"/>
  <c r="O945" i="1"/>
  <c r="M945" i="1"/>
  <c r="D945" i="1"/>
  <c r="C945" i="1" a="1"/>
  <c r="C945" i="1" s="1"/>
  <c r="O944" i="1"/>
  <c r="M944" i="1"/>
  <c r="D944" i="1"/>
  <c r="C944" i="1" a="1"/>
  <c r="C944" i="1" s="1"/>
  <c r="O943" i="1"/>
  <c r="M943" i="1"/>
  <c r="D943" i="1"/>
  <c r="C943" i="1" a="1"/>
  <c r="C943" i="1" s="1"/>
  <c r="O942" i="1"/>
  <c r="M942" i="1"/>
  <c r="D942" i="1"/>
  <c r="C942" i="1" a="1"/>
  <c r="C942" i="1" s="1"/>
  <c r="O941" i="1"/>
  <c r="M941" i="1"/>
  <c r="D941" i="1"/>
  <c r="C941" i="1" a="1"/>
  <c r="C941" i="1" s="1"/>
  <c r="O940" i="1"/>
  <c r="M940" i="1"/>
  <c r="D940" i="1"/>
  <c r="C940" i="1" a="1"/>
  <c r="C940" i="1" s="1"/>
  <c r="O939" i="1"/>
  <c r="M939" i="1"/>
  <c r="D939" i="1"/>
  <c r="C939" i="1" a="1"/>
  <c r="C939" i="1" s="1"/>
  <c r="O948" i="1"/>
  <c r="M948" i="1"/>
  <c r="D948" i="1"/>
  <c r="C948" i="1" a="1"/>
  <c r="C948" i="1" s="1"/>
  <c r="O947" i="1"/>
  <c r="M947" i="1"/>
  <c r="D947" i="1"/>
  <c r="C947" i="1" a="1"/>
  <c r="C947" i="1" s="1"/>
  <c r="O958" i="1"/>
  <c r="M958" i="1"/>
  <c r="D958" i="1"/>
  <c r="C958" i="1" a="1"/>
  <c r="C958" i="1" s="1"/>
  <c r="O957" i="1"/>
  <c r="M957" i="1"/>
  <c r="D957" i="1"/>
  <c r="C957" i="1" a="1"/>
  <c r="C957" i="1" s="1"/>
  <c r="O956" i="1"/>
  <c r="M956" i="1"/>
  <c r="D956" i="1"/>
  <c r="C956" i="1" a="1"/>
  <c r="C956" i="1" s="1"/>
  <c r="O955" i="1"/>
  <c r="M955" i="1"/>
  <c r="D955" i="1"/>
  <c r="C955" i="1" a="1"/>
  <c r="C955" i="1" s="1"/>
  <c r="O954" i="1"/>
  <c r="M954" i="1"/>
  <c r="D954" i="1"/>
  <c r="C954" i="1" a="1"/>
  <c r="C954" i="1" s="1"/>
  <c r="O953" i="1"/>
  <c r="M953" i="1"/>
  <c r="D953" i="1"/>
  <c r="C953" i="1" a="1"/>
  <c r="C953" i="1" s="1"/>
  <c r="O952" i="1"/>
  <c r="M952" i="1"/>
  <c r="D952" i="1"/>
  <c r="C952" i="1" a="1"/>
  <c r="C952" i="1" s="1"/>
  <c r="O951" i="1"/>
  <c r="M951" i="1"/>
  <c r="D951" i="1"/>
  <c r="C951" i="1" a="1"/>
  <c r="C951" i="1" s="1"/>
  <c r="O950" i="1"/>
  <c r="M950" i="1"/>
  <c r="D950" i="1"/>
  <c r="C950" i="1" a="1"/>
  <c r="C950" i="1" s="1"/>
  <c r="O949" i="1"/>
  <c r="M949" i="1"/>
  <c r="D949" i="1"/>
  <c r="C949" i="1" a="1"/>
  <c r="C949" i="1" s="1"/>
  <c r="O961" i="1"/>
  <c r="M961" i="1"/>
  <c r="D961" i="1"/>
  <c r="C961" i="1" a="1"/>
  <c r="C961" i="1" s="1"/>
  <c r="O960" i="1"/>
  <c r="M960" i="1"/>
  <c r="D960" i="1"/>
  <c r="C960" i="1" a="1"/>
  <c r="C960" i="1" s="1"/>
  <c r="O959" i="1"/>
  <c r="M959" i="1"/>
  <c r="D959" i="1"/>
  <c r="C959" i="1" a="1"/>
  <c r="C959" i="1" s="1"/>
  <c r="O962" i="1"/>
  <c r="M962" i="1"/>
  <c r="D962" i="1"/>
  <c r="C962" i="1" a="1"/>
  <c r="C962" i="1" s="1"/>
  <c r="O966" i="1"/>
  <c r="M966" i="1"/>
  <c r="D966" i="1"/>
  <c r="C966" i="1" a="1"/>
  <c r="C966" i="1" s="1"/>
  <c r="O965" i="1"/>
  <c r="M965" i="1"/>
  <c r="D965" i="1"/>
  <c r="C965" i="1" a="1"/>
  <c r="C965" i="1" s="1"/>
  <c r="O964" i="1"/>
  <c r="M964" i="1"/>
  <c r="D964" i="1"/>
  <c r="C964" i="1" a="1"/>
  <c r="C964" i="1" s="1"/>
  <c r="O963" i="1"/>
  <c r="M963" i="1"/>
  <c r="D963" i="1"/>
  <c r="C963" i="1" a="1"/>
  <c r="C963" i="1" s="1"/>
  <c r="O968" i="1"/>
  <c r="M968" i="1"/>
  <c r="D968" i="1"/>
  <c r="C968" i="1" a="1"/>
  <c r="C968" i="1" s="1"/>
  <c r="O967" i="1"/>
  <c r="M967" i="1"/>
  <c r="D967" i="1"/>
  <c r="C967" i="1" a="1"/>
  <c r="C967" i="1" s="1"/>
  <c r="O972" i="1"/>
  <c r="M972" i="1"/>
  <c r="D972" i="1"/>
  <c r="C972" i="1" a="1"/>
  <c r="C972" i="1" s="1"/>
  <c r="O971" i="1"/>
  <c r="M971" i="1"/>
  <c r="D971" i="1"/>
  <c r="C971" i="1" a="1"/>
  <c r="C971" i="1" s="1"/>
  <c r="O970" i="1"/>
  <c r="M970" i="1"/>
  <c r="D970" i="1"/>
  <c r="C970" i="1" a="1"/>
  <c r="C970" i="1" s="1"/>
  <c r="O969" i="1"/>
  <c r="M969" i="1"/>
  <c r="D969" i="1"/>
  <c r="C969" i="1" a="1"/>
  <c r="C969" i="1" s="1"/>
  <c r="O976" i="1"/>
  <c r="M976" i="1"/>
  <c r="D976" i="1"/>
  <c r="C976" i="1" a="1"/>
  <c r="C976" i="1" s="1"/>
  <c r="O975" i="1"/>
  <c r="M975" i="1"/>
  <c r="D975" i="1"/>
  <c r="C975" i="1" a="1"/>
  <c r="C975" i="1" s="1"/>
  <c r="O974" i="1"/>
  <c r="M974" i="1"/>
  <c r="D974" i="1"/>
  <c r="C974" i="1" a="1"/>
  <c r="C974" i="1" s="1"/>
  <c r="O973" i="1"/>
  <c r="M973" i="1"/>
  <c r="D973" i="1"/>
  <c r="C973" i="1" a="1"/>
  <c r="C973" i="1" s="1"/>
  <c r="O980" i="1"/>
  <c r="M980" i="1"/>
  <c r="D980" i="1"/>
  <c r="C980" i="1" a="1"/>
  <c r="C980" i="1" s="1"/>
  <c r="O979" i="1"/>
  <c r="M979" i="1"/>
  <c r="D979" i="1"/>
  <c r="C979" i="1" a="1"/>
  <c r="C979" i="1" s="1"/>
  <c r="O978" i="1"/>
  <c r="M978" i="1"/>
  <c r="D978" i="1"/>
  <c r="C978" i="1" a="1"/>
  <c r="C978" i="1" s="1"/>
  <c r="O977" i="1"/>
  <c r="M977" i="1"/>
  <c r="D977" i="1"/>
  <c r="C977" i="1" a="1"/>
  <c r="C977" i="1" s="1"/>
  <c r="O987" i="1"/>
  <c r="M987" i="1"/>
  <c r="D987" i="1"/>
  <c r="C987" i="1" a="1"/>
  <c r="C987" i="1" s="1"/>
  <c r="O986" i="1"/>
  <c r="M986" i="1"/>
  <c r="D986" i="1"/>
  <c r="C986" i="1" a="1"/>
  <c r="C986" i="1" s="1"/>
  <c r="O985" i="1"/>
  <c r="M985" i="1"/>
  <c r="D985" i="1"/>
  <c r="C985" i="1" a="1"/>
  <c r="C985" i="1" s="1"/>
  <c r="O984" i="1"/>
  <c r="M984" i="1"/>
  <c r="D984" i="1"/>
  <c r="C984" i="1" a="1"/>
  <c r="C984" i="1" s="1"/>
  <c r="O983" i="1"/>
  <c r="M983" i="1"/>
  <c r="D983" i="1"/>
  <c r="C983" i="1" a="1"/>
  <c r="C983" i="1" s="1"/>
  <c r="O982" i="1"/>
  <c r="M982" i="1"/>
  <c r="D982" i="1"/>
  <c r="C982" i="1" a="1"/>
  <c r="C982" i="1" s="1"/>
  <c r="O981" i="1"/>
  <c r="M981" i="1"/>
  <c r="D981" i="1"/>
  <c r="C981" i="1" a="1"/>
  <c r="C981" i="1" s="1"/>
  <c r="O990" i="1"/>
  <c r="M990" i="1"/>
  <c r="D990" i="1"/>
  <c r="C990" i="1" a="1"/>
  <c r="C990" i="1" s="1"/>
  <c r="O989" i="1"/>
  <c r="M989" i="1"/>
  <c r="D989" i="1"/>
  <c r="C989" i="1" a="1"/>
  <c r="C989" i="1" s="1"/>
  <c r="O988" i="1"/>
  <c r="M988" i="1"/>
  <c r="D988" i="1"/>
  <c r="C988" i="1" a="1"/>
  <c r="C988" i="1" s="1"/>
  <c r="O994" i="1"/>
  <c r="M994" i="1"/>
  <c r="D994" i="1"/>
  <c r="C994" i="1" a="1"/>
  <c r="C994" i="1" s="1"/>
  <c r="O993" i="1"/>
  <c r="M993" i="1"/>
  <c r="D993" i="1"/>
  <c r="C993" i="1" a="1"/>
  <c r="C993" i="1" s="1"/>
  <c r="O992" i="1"/>
  <c r="M992" i="1"/>
  <c r="D992" i="1"/>
  <c r="C992" i="1" a="1"/>
  <c r="C992" i="1" s="1"/>
  <c r="O991" i="1"/>
  <c r="M991" i="1"/>
  <c r="D991" i="1"/>
  <c r="C991" i="1" a="1"/>
  <c r="C991" i="1" s="1"/>
  <c r="O996" i="1"/>
  <c r="M996" i="1"/>
  <c r="D996" i="1"/>
  <c r="C996" i="1" a="1"/>
  <c r="C996" i="1" s="1"/>
  <c r="O995" i="1"/>
  <c r="M995" i="1"/>
  <c r="D995" i="1"/>
  <c r="C995" i="1" a="1"/>
  <c r="C995" i="1" s="1"/>
  <c r="O1001" i="1"/>
  <c r="M1001" i="1"/>
  <c r="D1001" i="1"/>
  <c r="C1001" i="1" a="1"/>
  <c r="C1001" i="1" s="1"/>
  <c r="O1000" i="1"/>
  <c r="M1000" i="1"/>
  <c r="D1000" i="1"/>
  <c r="C1000" i="1" a="1"/>
  <c r="C1000" i="1" s="1"/>
  <c r="O999" i="1"/>
  <c r="M999" i="1"/>
  <c r="D999" i="1"/>
  <c r="C999" i="1" a="1"/>
  <c r="C999" i="1" s="1"/>
  <c r="O998" i="1"/>
  <c r="M998" i="1"/>
  <c r="D998" i="1"/>
  <c r="C998" i="1" a="1"/>
  <c r="C998" i="1" s="1"/>
  <c r="O997" i="1"/>
  <c r="M997" i="1"/>
  <c r="D997" i="1"/>
  <c r="C997" i="1" a="1"/>
  <c r="C997" i="1" s="1"/>
  <c r="O1016" i="1"/>
  <c r="M1016" i="1"/>
  <c r="D1016" i="1"/>
  <c r="C1016" i="1" a="1"/>
  <c r="C1016" i="1" s="1"/>
  <c r="O1015" i="1"/>
  <c r="M1015" i="1"/>
  <c r="D1015" i="1"/>
  <c r="C1015" i="1" a="1"/>
  <c r="C1015" i="1" s="1"/>
  <c r="O1014" i="1"/>
  <c r="M1014" i="1"/>
  <c r="D1014" i="1"/>
  <c r="C1014" i="1" a="1"/>
  <c r="C1014" i="1" s="1"/>
  <c r="O1013" i="1"/>
  <c r="M1013" i="1"/>
  <c r="D1013" i="1"/>
  <c r="C1013" i="1" a="1"/>
  <c r="C1013" i="1" s="1"/>
  <c r="O1012" i="1"/>
  <c r="M1012" i="1"/>
  <c r="D1012" i="1"/>
  <c r="C1012" i="1" a="1"/>
  <c r="C1012" i="1" s="1"/>
  <c r="O1011" i="1"/>
  <c r="M1011" i="1"/>
  <c r="D1011" i="1"/>
  <c r="C1011" i="1" a="1"/>
  <c r="C1011" i="1" s="1"/>
  <c r="O1010" i="1"/>
  <c r="M1010" i="1"/>
  <c r="D1010" i="1"/>
  <c r="C1010" i="1" a="1"/>
  <c r="C1010" i="1" s="1"/>
  <c r="O1009" i="1"/>
  <c r="M1009" i="1"/>
  <c r="D1009" i="1"/>
  <c r="C1009" i="1" a="1"/>
  <c r="C1009" i="1" s="1"/>
  <c r="O1008" i="1"/>
  <c r="M1008" i="1"/>
  <c r="D1008" i="1"/>
  <c r="C1008" i="1" a="1"/>
  <c r="C1008" i="1" s="1"/>
  <c r="O1007" i="1"/>
  <c r="M1007" i="1"/>
  <c r="D1007" i="1"/>
  <c r="C1007" i="1" a="1"/>
  <c r="C1007" i="1" s="1"/>
  <c r="O1006" i="1"/>
  <c r="M1006" i="1"/>
  <c r="D1006" i="1"/>
  <c r="C1006" i="1" a="1"/>
  <c r="C1006" i="1" s="1"/>
  <c r="O1005" i="1"/>
  <c r="M1005" i="1"/>
  <c r="D1005" i="1"/>
  <c r="C1005" i="1" a="1"/>
  <c r="C1005" i="1" s="1"/>
  <c r="O1004" i="1"/>
  <c r="M1004" i="1"/>
  <c r="D1004" i="1"/>
  <c r="C1004" i="1" a="1"/>
  <c r="C1004" i="1" s="1"/>
  <c r="O1003" i="1"/>
  <c r="M1003" i="1"/>
  <c r="D1003" i="1"/>
  <c r="C1003" i="1" a="1"/>
  <c r="C1003" i="1" s="1"/>
  <c r="O1002" i="1"/>
  <c r="M1002" i="1"/>
  <c r="D1002" i="1"/>
  <c r="C1002" i="1" a="1"/>
  <c r="C1002" i="1" s="1"/>
  <c r="O1019" i="1"/>
  <c r="M1019" i="1"/>
  <c r="D1019" i="1"/>
  <c r="C1019" i="1" a="1"/>
  <c r="C1019" i="1" s="1"/>
  <c r="O1018" i="1"/>
  <c r="M1018" i="1"/>
  <c r="D1018" i="1"/>
  <c r="C1018" i="1" a="1"/>
  <c r="C1018" i="1" s="1"/>
  <c r="O1017" i="1"/>
  <c r="M1017" i="1"/>
  <c r="D1017" i="1"/>
  <c r="C1017" i="1" a="1"/>
  <c r="C1017" i="1" s="1"/>
  <c r="O1023" i="1"/>
  <c r="M1023" i="1"/>
  <c r="D1023" i="1"/>
  <c r="C1023" i="1" a="1"/>
  <c r="C1023" i="1" s="1"/>
  <c r="O1022" i="1"/>
  <c r="M1022" i="1"/>
  <c r="D1022" i="1"/>
  <c r="C1022" i="1" a="1"/>
  <c r="C1022" i="1" s="1"/>
  <c r="O1021" i="1"/>
  <c r="M1021" i="1"/>
  <c r="D1021" i="1"/>
  <c r="C1021" i="1" a="1"/>
  <c r="C1021" i="1" s="1"/>
  <c r="O1020" i="1"/>
  <c r="M1020" i="1"/>
  <c r="D1020" i="1"/>
  <c r="C1020" i="1" a="1"/>
  <c r="C1020" i="1" s="1"/>
  <c r="O1025" i="1"/>
  <c r="M1025" i="1"/>
  <c r="D1025" i="1"/>
  <c r="C1025" i="1" a="1"/>
  <c r="C1025" i="1" s="1"/>
  <c r="O1024" i="1"/>
  <c r="M1024" i="1"/>
  <c r="D1024" i="1"/>
  <c r="C1024" i="1" a="1"/>
  <c r="C1024" i="1" s="1"/>
  <c r="O1027" i="1"/>
  <c r="M1027" i="1"/>
  <c r="D1027" i="1"/>
  <c r="C1027" i="1" a="1"/>
  <c r="C1027" i="1" s="1"/>
  <c r="O1026" i="1"/>
  <c r="M1026" i="1"/>
  <c r="D1026" i="1"/>
  <c r="C1026" i="1" a="1"/>
  <c r="C1026" i="1" s="1"/>
  <c r="O1030" i="1"/>
  <c r="M1030" i="1"/>
  <c r="D1030" i="1"/>
  <c r="C1030" i="1" a="1"/>
  <c r="C1030" i="1" s="1"/>
  <c r="O1029" i="1"/>
  <c r="M1029" i="1"/>
  <c r="D1029" i="1"/>
  <c r="C1029" i="1" a="1"/>
  <c r="C1029" i="1" s="1"/>
  <c r="O1028" i="1"/>
  <c r="M1028" i="1"/>
  <c r="D1028" i="1"/>
  <c r="C1028" i="1" a="1"/>
  <c r="C1028" i="1" s="1"/>
  <c r="O1034" i="1"/>
  <c r="M1034" i="1"/>
  <c r="D1034" i="1"/>
  <c r="C1034" i="1" a="1"/>
  <c r="C1034" i="1" s="1"/>
  <c r="O1033" i="1"/>
  <c r="M1033" i="1"/>
  <c r="D1033" i="1"/>
  <c r="C1033" i="1" a="1"/>
  <c r="C1033" i="1" s="1"/>
  <c r="O1032" i="1"/>
  <c r="M1032" i="1"/>
  <c r="D1032" i="1"/>
  <c r="C1032" i="1" a="1"/>
  <c r="C1032" i="1" s="1"/>
  <c r="O1031" i="1"/>
  <c r="M1031" i="1"/>
  <c r="D1031" i="1"/>
  <c r="C1031" i="1" a="1"/>
  <c r="C1031" i="1" s="1"/>
  <c r="O1042" i="1"/>
  <c r="M1042" i="1"/>
  <c r="D1042" i="1"/>
  <c r="C1042" i="1" a="1"/>
  <c r="C1042" i="1" s="1"/>
  <c r="O1041" i="1"/>
  <c r="M1041" i="1"/>
  <c r="D1041" i="1"/>
  <c r="C1041" i="1" a="1"/>
  <c r="C1041" i="1" s="1"/>
  <c r="O1040" i="1"/>
  <c r="M1040" i="1"/>
  <c r="D1040" i="1"/>
  <c r="C1040" i="1" a="1"/>
  <c r="C1040" i="1" s="1"/>
  <c r="O1039" i="1"/>
  <c r="M1039" i="1"/>
  <c r="D1039" i="1"/>
  <c r="C1039" i="1" a="1"/>
  <c r="C1039" i="1" s="1"/>
  <c r="O1038" i="1"/>
  <c r="M1038" i="1"/>
  <c r="D1038" i="1"/>
  <c r="C1038" i="1" a="1"/>
  <c r="C1038" i="1" s="1"/>
  <c r="O1037" i="1"/>
  <c r="M1037" i="1"/>
  <c r="D1037" i="1"/>
  <c r="C1037" i="1" a="1"/>
  <c r="C1037" i="1" s="1"/>
  <c r="O1036" i="1"/>
  <c r="M1036" i="1"/>
  <c r="D1036" i="1"/>
  <c r="C1036" i="1" a="1"/>
  <c r="C1036" i="1" s="1"/>
  <c r="O1035" i="1"/>
  <c r="M1035" i="1"/>
  <c r="D1035" i="1"/>
  <c r="C1035" i="1" a="1"/>
  <c r="C1035" i="1" s="1"/>
  <c r="O1054" i="1"/>
  <c r="M1054" i="1"/>
  <c r="D1054" i="1"/>
  <c r="C1054" i="1" a="1"/>
  <c r="C1054" i="1" s="1"/>
  <c r="O1053" i="1"/>
  <c r="M1053" i="1"/>
  <c r="D1053" i="1"/>
  <c r="C1053" i="1" a="1"/>
  <c r="C1053" i="1" s="1"/>
  <c r="O1052" i="1"/>
  <c r="M1052" i="1"/>
  <c r="D1052" i="1"/>
  <c r="C1052" i="1" a="1"/>
  <c r="C1052" i="1" s="1"/>
  <c r="O1051" i="1"/>
  <c r="M1051" i="1"/>
  <c r="D1051" i="1"/>
  <c r="C1051" i="1" a="1"/>
  <c r="C1051" i="1" s="1"/>
  <c r="O1050" i="1"/>
  <c r="M1050" i="1"/>
  <c r="D1050" i="1"/>
  <c r="C1050" i="1" a="1"/>
  <c r="C1050" i="1" s="1"/>
  <c r="O1049" i="1"/>
  <c r="M1049" i="1"/>
  <c r="D1049" i="1"/>
  <c r="C1049" i="1" a="1"/>
  <c r="C1049" i="1" s="1"/>
  <c r="O1048" i="1"/>
  <c r="M1048" i="1"/>
  <c r="D1048" i="1"/>
  <c r="C1048" i="1" a="1"/>
  <c r="C1048" i="1" s="1"/>
  <c r="O1047" i="1"/>
  <c r="M1047" i="1"/>
  <c r="D1047" i="1"/>
  <c r="C1047" i="1" a="1"/>
  <c r="C1047" i="1" s="1"/>
  <c r="O1046" i="1"/>
  <c r="M1046" i="1"/>
  <c r="D1046" i="1"/>
  <c r="C1046" i="1" a="1"/>
  <c r="C1046" i="1" s="1"/>
  <c r="O1045" i="1"/>
  <c r="M1045" i="1"/>
  <c r="D1045" i="1"/>
  <c r="C1045" i="1" a="1"/>
  <c r="C1045" i="1" s="1"/>
  <c r="O1044" i="1"/>
  <c r="M1044" i="1"/>
  <c r="D1044" i="1"/>
  <c r="C1044" i="1" a="1"/>
  <c r="C1044" i="1" s="1"/>
  <c r="O1043" i="1"/>
  <c r="M1043" i="1"/>
  <c r="D1043" i="1"/>
  <c r="C1043" i="1" a="1"/>
  <c r="C1043" i="1" s="1"/>
  <c r="O1059" i="1"/>
  <c r="M1059" i="1"/>
  <c r="D1059" i="1"/>
  <c r="C1059" i="1" a="1"/>
  <c r="C1059" i="1" s="1"/>
  <c r="O1058" i="1"/>
  <c r="M1058" i="1"/>
  <c r="D1058" i="1"/>
  <c r="C1058" i="1" a="1"/>
  <c r="C1058" i="1" s="1"/>
  <c r="O1057" i="1"/>
  <c r="M1057" i="1"/>
  <c r="D1057" i="1"/>
  <c r="C1057" i="1" a="1"/>
  <c r="C1057" i="1" s="1"/>
  <c r="O1056" i="1"/>
  <c r="M1056" i="1"/>
  <c r="D1056" i="1"/>
  <c r="C1056" i="1" a="1"/>
  <c r="C1056" i="1" s="1"/>
  <c r="O1055" i="1"/>
  <c r="M1055" i="1"/>
  <c r="D1055" i="1"/>
  <c r="C1055" i="1" a="1"/>
  <c r="C1055" i="1" s="1"/>
  <c r="O1061" i="1"/>
  <c r="M1061" i="1"/>
  <c r="D1061" i="1"/>
  <c r="C1061" i="1" a="1"/>
  <c r="C1061" i="1" s="1"/>
  <c r="O1060" i="1"/>
  <c r="M1060" i="1"/>
  <c r="D1060" i="1"/>
  <c r="C1060" i="1" a="1"/>
  <c r="C1060" i="1" s="1"/>
  <c r="O1062" i="1"/>
  <c r="M1062" i="1"/>
  <c r="D1062" i="1"/>
  <c r="C1062" i="1" a="1"/>
  <c r="C1062" i="1" s="1"/>
  <c r="O1064" i="1"/>
  <c r="M1064" i="1"/>
  <c r="D1064" i="1"/>
  <c r="C1064" i="1" a="1"/>
  <c r="C1064" i="1" s="1"/>
  <c r="O1063" i="1"/>
  <c r="M1063" i="1"/>
  <c r="D1063" i="1"/>
  <c r="C1063" i="1" a="1"/>
  <c r="C1063" i="1" s="1"/>
  <c r="O1068" i="1"/>
  <c r="M1068" i="1"/>
  <c r="D1068" i="1"/>
  <c r="C1068" i="1" a="1"/>
  <c r="C1068" i="1" s="1"/>
  <c r="O1067" i="1"/>
  <c r="M1067" i="1"/>
  <c r="D1067" i="1"/>
  <c r="C1067" i="1" a="1"/>
  <c r="C1067" i="1" s="1"/>
  <c r="O1066" i="1"/>
  <c r="M1066" i="1"/>
  <c r="D1066" i="1"/>
  <c r="C1066" i="1" a="1"/>
  <c r="C1066" i="1" s="1"/>
  <c r="O1065" i="1"/>
  <c r="M1065" i="1"/>
  <c r="D1065" i="1"/>
  <c r="C1065" i="1" a="1"/>
  <c r="C1065" i="1" s="1"/>
  <c r="O1078" i="1"/>
  <c r="M1078" i="1"/>
  <c r="D1078" i="1"/>
  <c r="C1078" i="1" a="1"/>
  <c r="C1078" i="1" s="1"/>
  <c r="O1077" i="1"/>
  <c r="M1077" i="1"/>
  <c r="D1077" i="1"/>
  <c r="C1077" i="1" a="1"/>
  <c r="C1077" i="1" s="1"/>
  <c r="O1076" i="1"/>
  <c r="M1076" i="1"/>
  <c r="D1076" i="1"/>
  <c r="C1076" i="1" a="1"/>
  <c r="C1076" i="1" s="1"/>
  <c r="O1075" i="1"/>
  <c r="M1075" i="1"/>
  <c r="D1075" i="1"/>
  <c r="C1075" i="1" a="1"/>
  <c r="C1075" i="1" s="1"/>
  <c r="O1074" i="1"/>
  <c r="M1074" i="1"/>
  <c r="D1074" i="1"/>
  <c r="C1074" i="1" a="1"/>
  <c r="C1074" i="1" s="1"/>
  <c r="O1073" i="1"/>
  <c r="M1073" i="1"/>
  <c r="D1073" i="1"/>
  <c r="C1073" i="1" a="1"/>
  <c r="C1073" i="1" s="1"/>
  <c r="O1072" i="1"/>
  <c r="M1072" i="1"/>
  <c r="D1072" i="1"/>
  <c r="C1072" i="1" a="1"/>
  <c r="C1072" i="1" s="1"/>
  <c r="O1071" i="1"/>
  <c r="M1071" i="1"/>
  <c r="D1071" i="1"/>
  <c r="C1071" i="1" a="1"/>
  <c r="C1071" i="1" s="1"/>
  <c r="O1070" i="1"/>
  <c r="M1070" i="1"/>
  <c r="D1070" i="1"/>
  <c r="C1070" i="1" a="1"/>
  <c r="C1070" i="1" s="1"/>
  <c r="O1069" i="1"/>
  <c r="M1069" i="1"/>
  <c r="D1069" i="1"/>
  <c r="C1069" i="1" a="1"/>
  <c r="C1069" i="1" s="1"/>
  <c r="O1086" i="1"/>
  <c r="M1086" i="1"/>
  <c r="D1086" i="1"/>
  <c r="C1086" i="1" a="1"/>
  <c r="C1086" i="1" s="1"/>
  <c r="O1085" i="1"/>
  <c r="M1085" i="1"/>
  <c r="D1085" i="1"/>
  <c r="C1085" i="1" a="1"/>
  <c r="C1085" i="1" s="1"/>
  <c r="O1084" i="1"/>
  <c r="M1084" i="1"/>
  <c r="D1084" i="1"/>
  <c r="C1084" i="1" a="1"/>
  <c r="C1084" i="1" s="1"/>
  <c r="O1083" i="1"/>
  <c r="M1083" i="1"/>
  <c r="D1083" i="1"/>
  <c r="C1083" i="1" a="1"/>
  <c r="C1083" i="1" s="1"/>
  <c r="O1082" i="1"/>
  <c r="M1082" i="1"/>
  <c r="D1082" i="1"/>
  <c r="C1082" i="1" a="1"/>
  <c r="C1082" i="1" s="1"/>
  <c r="O1081" i="1"/>
  <c r="M1081" i="1"/>
  <c r="D1081" i="1"/>
  <c r="C1081" i="1" a="1"/>
  <c r="C1081" i="1" s="1"/>
  <c r="O1080" i="1"/>
  <c r="M1080" i="1"/>
  <c r="D1080" i="1"/>
  <c r="C1080" i="1" a="1"/>
  <c r="C1080" i="1" s="1"/>
  <c r="O1079" i="1"/>
  <c r="M1079" i="1"/>
  <c r="D1079" i="1"/>
  <c r="C1079" i="1" a="1"/>
  <c r="C1079" i="1" s="1"/>
  <c r="O1094" i="1"/>
  <c r="M1094" i="1"/>
  <c r="D1094" i="1"/>
  <c r="C1094" i="1" a="1"/>
  <c r="C1094" i="1" s="1"/>
  <c r="O1093" i="1"/>
  <c r="M1093" i="1"/>
  <c r="D1093" i="1"/>
  <c r="C1093" i="1" a="1"/>
  <c r="C1093" i="1" s="1"/>
  <c r="O1092" i="1"/>
  <c r="M1092" i="1"/>
  <c r="D1092" i="1"/>
  <c r="C1092" i="1" a="1"/>
  <c r="C1092" i="1" s="1"/>
  <c r="O1091" i="1"/>
  <c r="M1091" i="1"/>
  <c r="D1091" i="1"/>
  <c r="C1091" i="1" a="1"/>
  <c r="C1091" i="1" s="1"/>
  <c r="O1090" i="1"/>
  <c r="M1090" i="1"/>
  <c r="D1090" i="1"/>
  <c r="C1090" i="1" a="1"/>
  <c r="C1090" i="1" s="1"/>
  <c r="O1089" i="1"/>
  <c r="M1089" i="1"/>
  <c r="D1089" i="1"/>
  <c r="C1089" i="1" a="1"/>
  <c r="C1089" i="1" s="1"/>
  <c r="O1088" i="1"/>
  <c r="M1088" i="1"/>
  <c r="D1088" i="1"/>
  <c r="C1088" i="1" a="1"/>
  <c r="C1088" i="1" s="1"/>
  <c r="O1087" i="1"/>
  <c r="M1087" i="1"/>
  <c r="D1087" i="1"/>
  <c r="C1087" i="1" a="1"/>
  <c r="C1087" i="1" s="1"/>
  <c r="O1098" i="1"/>
  <c r="M1098" i="1"/>
  <c r="D1098" i="1"/>
  <c r="C1098" i="1" a="1"/>
  <c r="C1098" i="1" s="1"/>
  <c r="O1097" i="1"/>
  <c r="M1097" i="1"/>
  <c r="D1097" i="1"/>
  <c r="C1097" i="1" a="1"/>
  <c r="C1097" i="1" s="1"/>
  <c r="O1096" i="1"/>
  <c r="M1096" i="1"/>
  <c r="D1096" i="1"/>
  <c r="C1096" i="1" a="1"/>
  <c r="C1096" i="1" s="1"/>
  <c r="O1095" i="1"/>
  <c r="M1095" i="1"/>
  <c r="D1095" i="1"/>
  <c r="C1095" i="1" a="1"/>
  <c r="C1095" i="1" s="1"/>
  <c r="O1099" i="1"/>
  <c r="M1099" i="1"/>
  <c r="D1099" i="1"/>
  <c r="C1099" i="1" a="1"/>
  <c r="C1099" i="1" s="1"/>
  <c r="O1101" i="1"/>
  <c r="M1101" i="1"/>
  <c r="D1101" i="1"/>
  <c r="C1101" i="1" a="1"/>
  <c r="C1101" i="1" s="1"/>
  <c r="O1100" i="1"/>
  <c r="M1100" i="1"/>
  <c r="D1100" i="1"/>
  <c r="C1100" i="1" a="1"/>
  <c r="C1100" i="1" s="1"/>
  <c r="O1105" i="1"/>
  <c r="M1105" i="1"/>
  <c r="D1105" i="1"/>
  <c r="C1105" i="1" a="1"/>
  <c r="C1105" i="1" s="1"/>
  <c r="O1104" i="1"/>
  <c r="M1104" i="1"/>
  <c r="D1104" i="1"/>
  <c r="C1104" i="1" a="1"/>
  <c r="C1104" i="1" s="1"/>
  <c r="O1103" i="1"/>
  <c r="M1103" i="1"/>
  <c r="D1103" i="1"/>
  <c r="C1103" i="1" a="1"/>
  <c r="C1103" i="1" s="1"/>
  <c r="O1102" i="1"/>
  <c r="M1102" i="1"/>
  <c r="D1102" i="1"/>
  <c r="C1102" i="1" a="1"/>
  <c r="C1102" i="1" s="1"/>
  <c r="O1116" i="1"/>
  <c r="M1116" i="1"/>
  <c r="D1116" i="1"/>
  <c r="C1116" i="1" a="1"/>
  <c r="C1116" i="1" s="1"/>
  <c r="O1115" i="1"/>
  <c r="M1115" i="1"/>
  <c r="D1115" i="1"/>
  <c r="C1115" i="1" a="1"/>
  <c r="C1115" i="1" s="1"/>
  <c r="O1114" i="1"/>
  <c r="M1114" i="1"/>
  <c r="D1114" i="1"/>
  <c r="C1114" i="1" a="1"/>
  <c r="C1114" i="1" s="1"/>
  <c r="O1113" i="1"/>
  <c r="M1113" i="1"/>
  <c r="D1113" i="1"/>
  <c r="C1113" i="1" a="1"/>
  <c r="C1113" i="1" s="1"/>
  <c r="O1112" i="1"/>
  <c r="M1112" i="1"/>
  <c r="D1112" i="1"/>
  <c r="C1112" i="1" a="1"/>
  <c r="C1112" i="1" s="1"/>
  <c r="O1111" i="1"/>
  <c r="M1111" i="1"/>
  <c r="D1111" i="1"/>
  <c r="C1111" i="1" a="1"/>
  <c r="C1111" i="1" s="1"/>
  <c r="O1110" i="1"/>
  <c r="M1110" i="1"/>
  <c r="D1110" i="1"/>
  <c r="C1110" i="1" a="1"/>
  <c r="C1110" i="1" s="1"/>
  <c r="O1109" i="1"/>
  <c r="M1109" i="1"/>
  <c r="D1109" i="1"/>
  <c r="C1109" i="1" a="1"/>
  <c r="C1109" i="1" s="1"/>
  <c r="O1108" i="1"/>
  <c r="M1108" i="1"/>
  <c r="D1108" i="1"/>
  <c r="C1108" i="1" a="1"/>
  <c r="C1108" i="1" s="1"/>
  <c r="O1107" i="1"/>
  <c r="M1107" i="1"/>
  <c r="D1107" i="1"/>
  <c r="C1107" i="1" a="1"/>
  <c r="C1107" i="1" s="1"/>
  <c r="O1106" i="1"/>
  <c r="M1106" i="1"/>
  <c r="D1106" i="1"/>
  <c r="C1106" i="1" a="1"/>
  <c r="C1106" i="1" s="1"/>
  <c r="O1126" i="1"/>
  <c r="M1126" i="1"/>
  <c r="D1126" i="1"/>
  <c r="C1126" i="1" a="1"/>
  <c r="C1126" i="1" s="1"/>
  <c r="O1125" i="1"/>
  <c r="M1125" i="1"/>
  <c r="D1125" i="1"/>
  <c r="C1125" i="1" a="1"/>
  <c r="C1125" i="1" s="1"/>
  <c r="O1124" i="1"/>
  <c r="M1124" i="1"/>
  <c r="D1124" i="1"/>
  <c r="C1124" i="1" a="1"/>
  <c r="C1124" i="1" s="1"/>
  <c r="O1123" i="1"/>
  <c r="M1123" i="1"/>
  <c r="D1123" i="1"/>
  <c r="C1123" i="1" a="1"/>
  <c r="C1123" i="1" s="1"/>
  <c r="O1122" i="1"/>
  <c r="M1122" i="1"/>
  <c r="D1122" i="1"/>
  <c r="C1122" i="1" a="1"/>
  <c r="C1122" i="1" s="1"/>
  <c r="O1121" i="1"/>
  <c r="M1121" i="1"/>
  <c r="D1121" i="1"/>
  <c r="C1121" i="1" a="1"/>
  <c r="C1121" i="1" s="1"/>
  <c r="O1120" i="1"/>
  <c r="M1120" i="1"/>
  <c r="D1120" i="1"/>
  <c r="C1120" i="1" a="1"/>
  <c r="C1120" i="1" s="1"/>
  <c r="O1119" i="1"/>
  <c r="M1119" i="1"/>
  <c r="D1119" i="1"/>
  <c r="C1119" i="1" a="1"/>
  <c r="C1119" i="1" s="1"/>
  <c r="O1118" i="1"/>
  <c r="M1118" i="1"/>
  <c r="D1118" i="1"/>
  <c r="C1118" i="1" a="1"/>
  <c r="C1118" i="1" s="1"/>
  <c r="O1117" i="1"/>
  <c r="M1117" i="1"/>
  <c r="D1117" i="1"/>
  <c r="C1117" i="1" a="1"/>
  <c r="C1117" i="1" s="1"/>
  <c r="O1128" i="1"/>
  <c r="M1128" i="1"/>
  <c r="D1128" i="1"/>
  <c r="C1128" i="1" a="1"/>
  <c r="C1128" i="1" s="1"/>
  <c r="O1127" i="1"/>
  <c r="M1127" i="1"/>
  <c r="D1127" i="1"/>
  <c r="C1127" i="1" a="1"/>
  <c r="C1127" i="1" s="1"/>
  <c r="O1134" i="1"/>
  <c r="M1134" i="1"/>
  <c r="D1134" i="1"/>
  <c r="C1134" i="1" a="1"/>
  <c r="C1134" i="1" s="1"/>
  <c r="O1133" i="1"/>
  <c r="M1133" i="1"/>
  <c r="D1133" i="1"/>
  <c r="C1133" i="1" a="1"/>
  <c r="C1133" i="1" s="1"/>
  <c r="O1132" i="1"/>
  <c r="M1132" i="1"/>
  <c r="D1132" i="1"/>
  <c r="C1132" i="1" a="1"/>
  <c r="C1132" i="1" s="1"/>
  <c r="O1131" i="1"/>
  <c r="M1131" i="1"/>
  <c r="D1131" i="1"/>
  <c r="C1131" i="1" a="1"/>
  <c r="C1131" i="1" s="1"/>
  <c r="O1130" i="1"/>
  <c r="M1130" i="1"/>
  <c r="D1130" i="1"/>
  <c r="C1130" i="1" a="1"/>
  <c r="C1130" i="1" s="1"/>
  <c r="O1129" i="1"/>
  <c r="M1129" i="1"/>
  <c r="D1129" i="1"/>
  <c r="C1129" i="1" a="1"/>
  <c r="C1129" i="1" s="1"/>
  <c r="O1135" i="1"/>
  <c r="M1135" i="1"/>
  <c r="D1135" i="1"/>
  <c r="C1135" i="1" a="1"/>
  <c r="C1135" i="1" s="1"/>
  <c r="O1141" i="1"/>
  <c r="M1141" i="1"/>
  <c r="D1141" i="1"/>
  <c r="C1141" i="1" a="1"/>
  <c r="C1141" i="1" s="1"/>
  <c r="O1140" i="1"/>
  <c r="M1140" i="1"/>
  <c r="D1140" i="1"/>
  <c r="C1140" i="1" a="1"/>
  <c r="C1140" i="1" s="1"/>
  <c r="O1139" i="1"/>
  <c r="M1139" i="1"/>
  <c r="D1139" i="1"/>
  <c r="C1139" i="1" a="1"/>
  <c r="C1139" i="1" s="1"/>
  <c r="O1138" i="1"/>
  <c r="M1138" i="1"/>
  <c r="D1138" i="1"/>
  <c r="C1138" i="1" a="1"/>
  <c r="C1138" i="1" s="1"/>
  <c r="O1137" i="1"/>
  <c r="M1137" i="1"/>
  <c r="D1137" i="1"/>
  <c r="C1137" i="1" a="1"/>
  <c r="C1137" i="1" s="1"/>
  <c r="O1136" i="1"/>
  <c r="M1136" i="1"/>
  <c r="D1136" i="1"/>
  <c r="C1136" i="1" a="1"/>
  <c r="C1136" i="1" s="1"/>
  <c r="O1146" i="1"/>
  <c r="M1146" i="1"/>
  <c r="D1146" i="1"/>
  <c r="C1146" i="1" a="1"/>
  <c r="C1146" i="1" s="1"/>
  <c r="O1145" i="1"/>
  <c r="M1145" i="1"/>
  <c r="D1145" i="1"/>
  <c r="C1145" i="1" a="1"/>
  <c r="C1145" i="1" s="1"/>
  <c r="O1144" i="1"/>
  <c r="M1144" i="1"/>
  <c r="D1144" i="1"/>
  <c r="C1144" i="1" a="1"/>
  <c r="C1144" i="1" s="1"/>
  <c r="O1143" i="1"/>
  <c r="M1143" i="1"/>
  <c r="D1143" i="1"/>
  <c r="C1143" i="1" a="1"/>
  <c r="C1143" i="1" s="1"/>
  <c r="O1142" i="1"/>
  <c r="M1142" i="1"/>
  <c r="D1142" i="1"/>
  <c r="C1142" i="1" a="1"/>
  <c r="C1142" i="1" s="1"/>
  <c r="O1161" i="1"/>
  <c r="M1161" i="1"/>
  <c r="D1161" i="1"/>
  <c r="C1161" i="1" a="1"/>
  <c r="C1161" i="1" s="1"/>
  <c r="O1160" i="1"/>
  <c r="M1160" i="1"/>
  <c r="D1160" i="1"/>
  <c r="C1160" i="1" a="1"/>
  <c r="C1160" i="1" s="1"/>
  <c r="O1159" i="1"/>
  <c r="M1159" i="1"/>
  <c r="D1159" i="1"/>
  <c r="C1159" i="1" a="1"/>
  <c r="C1159" i="1" s="1"/>
  <c r="O1158" i="1"/>
  <c r="M1158" i="1"/>
  <c r="D1158" i="1"/>
  <c r="C1158" i="1" a="1"/>
  <c r="C1158" i="1" s="1"/>
  <c r="O1157" i="1"/>
  <c r="M1157" i="1"/>
  <c r="D1157" i="1"/>
  <c r="C1157" i="1" a="1"/>
  <c r="C1157" i="1" s="1"/>
  <c r="O1156" i="1"/>
  <c r="M1156" i="1"/>
  <c r="D1156" i="1"/>
  <c r="C1156" i="1" a="1"/>
  <c r="C1156" i="1" s="1"/>
  <c r="O1155" i="1"/>
  <c r="M1155" i="1"/>
  <c r="D1155" i="1"/>
  <c r="C1155" i="1" a="1"/>
  <c r="C1155" i="1" s="1"/>
  <c r="O1154" i="1"/>
  <c r="M1154" i="1"/>
  <c r="D1154" i="1"/>
  <c r="C1154" i="1" a="1"/>
  <c r="C1154" i="1" s="1"/>
  <c r="O1153" i="1"/>
  <c r="M1153" i="1"/>
  <c r="D1153" i="1"/>
  <c r="C1153" i="1" a="1"/>
  <c r="C1153" i="1" s="1"/>
  <c r="O1152" i="1"/>
  <c r="M1152" i="1"/>
  <c r="D1152" i="1"/>
  <c r="C1152" i="1" a="1"/>
  <c r="C1152" i="1" s="1"/>
  <c r="O1151" i="1"/>
  <c r="M1151" i="1"/>
  <c r="D1151" i="1"/>
  <c r="C1151" i="1" a="1"/>
  <c r="C1151" i="1" s="1"/>
  <c r="O1150" i="1"/>
  <c r="M1150" i="1"/>
  <c r="D1150" i="1"/>
  <c r="C1150" i="1" a="1"/>
  <c r="C1150" i="1" s="1"/>
  <c r="O1149" i="1"/>
  <c r="M1149" i="1"/>
  <c r="D1149" i="1"/>
  <c r="C1149" i="1" a="1"/>
  <c r="C1149" i="1" s="1"/>
  <c r="O1148" i="1"/>
  <c r="M1148" i="1"/>
  <c r="D1148" i="1"/>
  <c r="C1148" i="1" a="1"/>
  <c r="C1148" i="1" s="1"/>
  <c r="O1147" i="1"/>
  <c r="M1147" i="1"/>
  <c r="D1147" i="1"/>
  <c r="C1147" i="1" a="1"/>
  <c r="C1147" i="1" s="1"/>
  <c r="O1164" i="1"/>
  <c r="M1164" i="1"/>
  <c r="D1164" i="1"/>
  <c r="C1164" i="1" a="1"/>
  <c r="C1164" i="1" s="1"/>
  <c r="O1163" i="1"/>
  <c r="M1163" i="1"/>
  <c r="D1163" i="1"/>
  <c r="C1163" i="1" a="1"/>
  <c r="C1163" i="1" s="1"/>
  <c r="O1162" i="1"/>
  <c r="M1162" i="1"/>
  <c r="D1162" i="1"/>
  <c r="C1162" i="1" a="1"/>
  <c r="C1162" i="1" s="1"/>
  <c r="O1168" i="1"/>
  <c r="M1168" i="1"/>
  <c r="D1168" i="1"/>
  <c r="C1168" i="1" a="1"/>
  <c r="C1168" i="1" s="1"/>
  <c r="O1167" i="1"/>
  <c r="M1167" i="1"/>
  <c r="D1167" i="1"/>
  <c r="C1167" i="1" a="1"/>
  <c r="C1167" i="1" s="1"/>
  <c r="O1166" i="1"/>
  <c r="M1166" i="1"/>
  <c r="D1166" i="1"/>
  <c r="C1166" i="1" a="1"/>
  <c r="C1166" i="1" s="1"/>
  <c r="O1165" i="1"/>
  <c r="M1165" i="1"/>
  <c r="D1165" i="1"/>
  <c r="C1165" i="1" a="1"/>
  <c r="C1165" i="1" s="1"/>
  <c r="O1171" i="1"/>
  <c r="M1171" i="1"/>
  <c r="D1171" i="1"/>
  <c r="C1171" i="1" a="1"/>
  <c r="C1171" i="1" s="1"/>
  <c r="O1170" i="1"/>
  <c r="M1170" i="1"/>
  <c r="D1170" i="1"/>
  <c r="C1170" i="1" a="1"/>
  <c r="C1170" i="1" s="1"/>
  <c r="O1169" i="1"/>
  <c r="M1169" i="1"/>
  <c r="D1169" i="1"/>
  <c r="C1169" i="1" a="1"/>
  <c r="C1169" i="1" s="1"/>
  <c r="O1173" i="1"/>
  <c r="M1173" i="1"/>
  <c r="D1173" i="1"/>
  <c r="C1173" i="1" a="1"/>
  <c r="C1173" i="1" s="1"/>
  <c r="O1172" i="1"/>
  <c r="M1172" i="1"/>
  <c r="D1172" i="1"/>
  <c r="C1172" i="1" a="1"/>
  <c r="C1172" i="1" s="1"/>
  <c r="O1179" i="1"/>
  <c r="M1179" i="1"/>
  <c r="D1179" i="1"/>
  <c r="C1179" i="1" a="1"/>
  <c r="C1179" i="1" s="1"/>
  <c r="O1178" i="1"/>
  <c r="M1178" i="1"/>
  <c r="D1178" i="1"/>
  <c r="C1178" i="1" a="1"/>
  <c r="C1178" i="1" s="1"/>
  <c r="O1177" i="1"/>
  <c r="M1177" i="1"/>
  <c r="D1177" i="1"/>
  <c r="C1177" i="1" a="1"/>
  <c r="C1177" i="1" s="1"/>
  <c r="O1176" i="1"/>
  <c r="M1176" i="1"/>
  <c r="D1176" i="1"/>
  <c r="C1176" i="1" a="1"/>
  <c r="C1176" i="1" s="1"/>
  <c r="O1175" i="1"/>
  <c r="M1175" i="1"/>
  <c r="D1175" i="1"/>
  <c r="C1175" i="1" a="1"/>
  <c r="C1175" i="1" s="1"/>
  <c r="O1174" i="1"/>
  <c r="M1174" i="1"/>
  <c r="D1174" i="1"/>
  <c r="C1174" i="1" a="1"/>
  <c r="C1174" i="1" s="1"/>
  <c r="O1186" i="1"/>
  <c r="M1186" i="1"/>
  <c r="D1186" i="1"/>
  <c r="C1186" i="1" a="1"/>
  <c r="C1186" i="1" s="1"/>
  <c r="O1185" i="1"/>
  <c r="M1185" i="1"/>
  <c r="D1185" i="1"/>
  <c r="C1185" i="1" a="1"/>
  <c r="C1185" i="1" s="1"/>
  <c r="O1184" i="1"/>
  <c r="M1184" i="1"/>
  <c r="D1184" i="1"/>
  <c r="C1184" i="1" a="1"/>
  <c r="C1184" i="1" s="1"/>
  <c r="O1183" i="1"/>
  <c r="M1183" i="1"/>
  <c r="D1183" i="1"/>
  <c r="C1183" i="1" a="1"/>
  <c r="C1183" i="1" s="1"/>
  <c r="O1182" i="1"/>
  <c r="M1182" i="1"/>
  <c r="D1182" i="1"/>
  <c r="C1182" i="1" a="1"/>
  <c r="C1182" i="1" s="1"/>
  <c r="O1181" i="1"/>
  <c r="M1181" i="1"/>
  <c r="D1181" i="1"/>
  <c r="C1181" i="1" a="1"/>
  <c r="C1181" i="1" s="1"/>
  <c r="O1180" i="1"/>
  <c r="M1180" i="1"/>
  <c r="D1180" i="1"/>
  <c r="C1180" i="1" a="1"/>
  <c r="C1180" i="1" s="1"/>
  <c r="O1192" i="1"/>
  <c r="M1192" i="1"/>
  <c r="D1192" i="1"/>
  <c r="C1192" i="1" a="1"/>
  <c r="C1192" i="1" s="1"/>
  <c r="O1191" i="1"/>
  <c r="M1191" i="1"/>
  <c r="D1191" i="1"/>
  <c r="C1191" i="1" a="1"/>
  <c r="C1191" i="1" s="1"/>
  <c r="O1190" i="1"/>
  <c r="M1190" i="1"/>
  <c r="D1190" i="1"/>
  <c r="C1190" i="1" a="1"/>
  <c r="C1190" i="1" s="1"/>
  <c r="O1189" i="1"/>
  <c r="M1189" i="1"/>
  <c r="D1189" i="1"/>
  <c r="C1189" i="1" a="1"/>
  <c r="C1189" i="1" s="1"/>
  <c r="O1188" i="1"/>
  <c r="M1188" i="1"/>
  <c r="D1188" i="1"/>
  <c r="C1188" i="1" a="1"/>
  <c r="C1188" i="1" s="1"/>
  <c r="O1187" i="1"/>
  <c r="M1187" i="1"/>
  <c r="D1187" i="1"/>
  <c r="C1187" i="1" a="1"/>
  <c r="C1187" i="1" s="1"/>
  <c r="O1194" i="1"/>
  <c r="M1194" i="1"/>
  <c r="D1194" i="1"/>
  <c r="C1194" i="1" a="1"/>
  <c r="C1194" i="1" s="1"/>
  <c r="O1193" i="1"/>
  <c r="M1193" i="1"/>
  <c r="D1193" i="1"/>
  <c r="C1193" i="1" a="1"/>
  <c r="C1193" i="1" s="1"/>
  <c r="O1196" i="1"/>
  <c r="M1196" i="1"/>
  <c r="D1196" i="1"/>
  <c r="C1196" i="1" a="1"/>
  <c r="C1196" i="1" s="1"/>
  <c r="O1195" i="1"/>
  <c r="M1195" i="1"/>
  <c r="D1195" i="1"/>
  <c r="C1195" i="1" a="1"/>
  <c r="C1195" i="1" s="1"/>
  <c r="O1200" i="1"/>
  <c r="M1200" i="1"/>
  <c r="D1200" i="1"/>
  <c r="C1200" i="1" a="1"/>
  <c r="C1200" i="1" s="1"/>
  <c r="O1199" i="1"/>
  <c r="M1199" i="1"/>
  <c r="D1199" i="1"/>
  <c r="C1199" i="1" a="1"/>
  <c r="C1199" i="1" s="1"/>
  <c r="O1198" i="1"/>
  <c r="M1198" i="1"/>
  <c r="D1198" i="1"/>
  <c r="C1198" i="1" a="1"/>
  <c r="C1198" i="1" s="1"/>
  <c r="O1197" i="1"/>
  <c r="M1197" i="1"/>
  <c r="D1197" i="1"/>
  <c r="C1197" i="1" a="1"/>
  <c r="C1197" i="1" s="1"/>
  <c r="O1202" i="1"/>
  <c r="M1202" i="1"/>
  <c r="D1202" i="1"/>
  <c r="C1202" i="1" a="1"/>
  <c r="C1202" i="1" s="1"/>
  <c r="O1201" i="1"/>
  <c r="M1201" i="1"/>
  <c r="D1201" i="1"/>
  <c r="C1201" i="1" a="1"/>
  <c r="C1201" i="1" s="1"/>
  <c r="O1216" i="1"/>
  <c r="M1216" i="1"/>
  <c r="D1216" i="1"/>
  <c r="C1216" i="1" a="1"/>
  <c r="C1216" i="1" s="1"/>
  <c r="O1215" i="1"/>
  <c r="M1215" i="1"/>
  <c r="D1215" i="1"/>
  <c r="C1215" i="1" a="1"/>
  <c r="C1215" i="1" s="1"/>
  <c r="O1214" i="1"/>
  <c r="M1214" i="1"/>
  <c r="D1214" i="1"/>
  <c r="C1214" i="1" a="1"/>
  <c r="C1214" i="1" s="1"/>
  <c r="O1213" i="1"/>
  <c r="M1213" i="1"/>
  <c r="D1213" i="1"/>
  <c r="C1213" i="1" a="1"/>
  <c r="C1213" i="1" s="1"/>
  <c r="O1212" i="1"/>
  <c r="M1212" i="1"/>
  <c r="D1212" i="1"/>
  <c r="C1212" i="1" a="1"/>
  <c r="C1212" i="1" s="1"/>
  <c r="O1211" i="1"/>
  <c r="M1211" i="1"/>
  <c r="D1211" i="1"/>
  <c r="C1211" i="1" a="1"/>
  <c r="C1211" i="1" s="1"/>
  <c r="O1210" i="1"/>
  <c r="M1210" i="1"/>
  <c r="D1210" i="1"/>
  <c r="C1210" i="1" a="1"/>
  <c r="C1210" i="1" s="1"/>
  <c r="O1209" i="1"/>
  <c r="M1209" i="1"/>
  <c r="D1209" i="1"/>
  <c r="C1209" i="1" a="1"/>
  <c r="C1209" i="1" s="1"/>
  <c r="O1208" i="1"/>
  <c r="M1208" i="1"/>
  <c r="D1208" i="1"/>
  <c r="C1208" i="1" a="1"/>
  <c r="C1208" i="1" s="1"/>
  <c r="O1207" i="1"/>
  <c r="M1207" i="1"/>
  <c r="D1207" i="1"/>
  <c r="C1207" i="1" a="1"/>
  <c r="C1207" i="1" s="1"/>
  <c r="O1206" i="1"/>
  <c r="M1206" i="1"/>
  <c r="D1206" i="1"/>
  <c r="C1206" i="1" a="1"/>
  <c r="C1206" i="1" s="1"/>
  <c r="O1205" i="1"/>
  <c r="M1205" i="1"/>
  <c r="D1205" i="1"/>
  <c r="C1205" i="1" a="1"/>
  <c r="C1205" i="1" s="1"/>
  <c r="O1204" i="1"/>
  <c r="M1204" i="1"/>
  <c r="D1204" i="1"/>
  <c r="C1204" i="1" a="1"/>
  <c r="C1204" i="1" s="1"/>
  <c r="O1203" i="1"/>
  <c r="M1203" i="1"/>
  <c r="D1203" i="1"/>
  <c r="C1203" i="1" a="1"/>
  <c r="C1203" i="1" s="1"/>
  <c r="O1221" i="1"/>
  <c r="M1221" i="1"/>
  <c r="D1221" i="1"/>
  <c r="C1221" i="1" a="1"/>
  <c r="C1221" i="1" s="1"/>
  <c r="O1220" i="1"/>
  <c r="M1220" i="1"/>
  <c r="D1220" i="1"/>
  <c r="C1220" i="1" a="1"/>
  <c r="C1220" i="1" s="1"/>
  <c r="O1219" i="1"/>
  <c r="M1219" i="1"/>
  <c r="D1219" i="1"/>
  <c r="C1219" i="1" a="1"/>
  <c r="C1219" i="1" s="1"/>
  <c r="O1218" i="1"/>
  <c r="M1218" i="1"/>
  <c r="D1218" i="1"/>
  <c r="C1218" i="1" a="1"/>
  <c r="C1218" i="1" s="1"/>
  <c r="O1217" i="1"/>
  <c r="M1217" i="1"/>
  <c r="D1217" i="1"/>
  <c r="C1217" i="1" a="1"/>
  <c r="C1217" i="1" s="1"/>
  <c r="O1226" i="1"/>
  <c r="M1226" i="1"/>
  <c r="D1226" i="1"/>
  <c r="C1226" i="1" a="1"/>
  <c r="C1226" i="1" s="1"/>
  <c r="O1225" i="1"/>
  <c r="M1225" i="1"/>
  <c r="D1225" i="1"/>
  <c r="C1225" i="1" a="1"/>
  <c r="C1225" i="1" s="1"/>
  <c r="O1224" i="1"/>
  <c r="M1224" i="1"/>
  <c r="D1224" i="1"/>
  <c r="C1224" i="1" a="1"/>
  <c r="C1224" i="1" s="1"/>
  <c r="O1223" i="1"/>
  <c r="M1223" i="1"/>
  <c r="D1223" i="1"/>
  <c r="C1223" i="1" a="1"/>
  <c r="C1223" i="1" s="1"/>
  <c r="O1222" i="1"/>
  <c r="M1222" i="1"/>
  <c r="D1222" i="1"/>
  <c r="C1222" i="1" a="1"/>
  <c r="C1222" i="1" s="1"/>
  <c r="O1229" i="1"/>
  <c r="M1229" i="1"/>
  <c r="D1229" i="1"/>
  <c r="C1229" i="1" a="1"/>
  <c r="C1229" i="1" s="1"/>
  <c r="O1228" i="1"/>
  <c r="M1228" i="1"/>
  <c r="D1228" i="1"/>
  <c r="C1228" i="1" a="1"/>
  <c r="C1228" i="1" s="1"/>
  <c r="O1227" i="1"/>
  <c r="M1227" i="1"/>
  <c r="D1227" i="1"/>
  <c r="C1227" i="1" a="1"/>
  <c r="C1227" i="1" s="1"/>
  <c r="O1232" i="1"/>
  <c r="M1232" i="1"/>
  <c r="D1232" i="1"/>
  <c r="C1232" i="1" a="1"/>
  <c r="C1232" i="1" s="1"/>
  <c r="O1231" i="1"/>
  <c r="M1231" i="1"/>
  <c r="D1231" i="1"/>
  <c r="C1231" i="1" a="1"/>
  <c r="C1231" i="1" s="1"/>
  <c r="O1230" i="1"/>
  <c r="M1230" i="1"/>
  <c r="D1230" i="1"/>
  <c r="C1230" i="1" a="1"/>
  <c r="C1230" i="1" s="1"/>
  <c r="O1236" i="1"/>
  <c r="M1236" i="1"/>
  <c r="D1236" i="1"/>
  <c r="C1236" i="1" a="1"/>
  <c r="C1236" i="1" s="1"/>
  <c r="O1235" i="1"/>
  <c r="M1235" i="1"/>
  <c r="D1235" i="1"/>
  <c r="C1235" i="1" a="1"/>
  <c r="C1235" i="1" s="1"/>
  <c r="O1234" i="1"/>
  <c r="M1234" i="1"/>
  <c r="D1234" i="1"/>
  <c r="C1234" i="1" a="1"/>
  <c r="C1234" i="1" s="1"/>
  <c r="O1233" i="1"/>
  <c r="M1233" i="1"/>
  <c r="D1233" i="1"/>
  <c r="C1233" i="1" a="1"/>
  <c r="C1233" i="1" s="1"/>
  <c r="O1248" i="1"/>
  <c r="M1248" i="1"/>
  <c r="D1248" i="1"/>
  <c r="C1248" i="1" a="1"/>
  <c r="C1248" i="1" s="1"/>
  <c r="O1247" i="1"/>
  <c r="M1247" i="1"/>
  <c r="D1247" i="1"/>
  <c r="C1247" i="1" a="1"/>
  <c r="C1247" i="1" s="1"/>
  <c r="O1246" i="1"/>
  <c r="M1246" i="1"/>
  <c r="D1246" i="1"/>
  <c r="C1246" i="1" a="1"/>
  <c r="C1246" i="1" s="1"/>
  <c r="O1245" i="1"/>
  <c r="M1245" i="1"/>
  <c r="D1245" i="1"/>
  <c r="C1245" i="1" a="1"/>
  <c r="C1245" i="1" s="1"/>
  <c r="O1244" i="1"/>
  <c r="M1244" i="1"/>
  <c r="D1244" i="1"/>
  <c r="C1244" i="1" a="1"/>
  <c r="C1244" i="1" s="1"/>
  <c r="O1243" i="1"/>
  <c r="M1243" i="1"/>
  <c r="D1243" i="1"/>
  <c r="C1243" i="1" a="1"/>
  <c r="C1243" i="1" s="1"/>
  <c r="O1242" i="1"/>
  <c r="M1242" i="1"/>
  <c r="D1242" i="1"/>
  <c r="C1242" i="1" a="1"/>
  <c r="C1242" i="1" s="1"/>
  <c r="O1241" i="1"/>
  <c r="M1241" i="1"/>
  <c r="D1241" i="1"/>
  <c r="C1241" i="1" a="1"/>
  <c r="C1241" i="1" s="1"/>
  <c r="O1240" i="1"/>
  <c r="M1240" i="1"/>
  <c r="D1240" i="1"/>
  <c r="C1240" i="1" a="1"/>
  <c r="C1240" i="1" s="1"/>
  <c r="O1239" i="1"/>
  <c r="M1239" i="1"/>
  <c r="D1239" i="1"/>
  <c r="C1239" i="1" a="1"/>
  <c r="C1239" i="1" s="1"/>
  <c r="O1238" i="1"/>
  <c r="M1238" i="1"/>
  <c r="D1238" i="1"/>
  <c r="C1238" i="1" a="1"/>
  <c r="C1238" i="1" s="1"/>
  <c r="O1237" i="1"/>
  <c r="M1237" i="1"/>
  <c r="D1237" i="1"/>
  <c r="C1237" i="1" a="1"/>
  <c r="C1237" i="1" s="1"/>
  <c r="O1254" i="1"/>
  <c r="M1254" i="1"/>
  <c r="D1254" i="1"/>
  <c r="C1254" i="1" a="1"/>
  <c r="C1254" i="1" s="1"/>
  <c r="O1253" i="1"/>
  <c r="M1253" i="1"/>
  <c r="D1253" i="1"/>
  <c r="C1253" i="1" a="1"/>
  <c r="C1253" i="1" s="1"/>
  <c r="O1252" i="1"/>
  <c r="M1252" i="1"/>
  <c r="D1252" i="1"/>
  <c r="C1252" i="1" a="1"/>
  <c r="C1252" i="1" s="1"/>
  <c r="O1251" i="1"/>
  <c r="M1251" i="1"/>
  <c r="D1251" i="1"/>
  <c r="C1251" i="1" a="1"/>
  <c r="C1251" i="1" s="1"/>
  <c r="O1250" i="1"/>
  <c r="M1250" i="1"/>
  <c r="D1250" i="1"/>
  <c r="C1250" i="1" a="1"/>
  <c r="C1250" i="1" s="1"/>
  <c r="O1249" i="1"/>
  <c r="M1249" i="1"/>
  <c r="D1249" i="1"/>
  <c r="C1249" i="1" a="1"/>
  <c r="C1249" i="1" s="1"/>
  <c r="O1257" i="1"/>
  <c r="M1257" i="1"/>
  <c r="D1257" i="1"/>
  <c r="C1257" i="1" a="1"/>
  <c r="C1257" i="1" s="1"/>
  <c r="O1256" i="1"/>
  <c r="M1256" i="1"/>
  <c r="D1256" i="1"/>
  <c r="C1256" i="1" a="1"/>
  <c r="C1256" i="1" s="1"/>
  <c r="O1255" i="1"/>
  <c r="M1255" i="1"/>
  <c r="D1255" i="1"/>
  <c r="C1255" i="1" a="1"/>
  <c r="C1255" i="1" s="1"/>
  <c r="O1259" i="1"/>
  <c r="M1259" i="1"/>
  <c r="D1259" i="1"/>
  <c r="C1259" i="1" a="1"/>
  <c r="C1259" i="1" s="1"/>
  <c r="O1258" i="1"/>
  <c r="M1258" i="1"/>
  <c r="D1258" i="1"/>
  <c r="C1258" i="1" a="1"/>
  <c r="C1258" i="1" s="1"/>
  <c r="O1262" i="1"/>
  <c r="M1262" i="1"/>
  <c r="D1262" i="1"/>
  <c r="C1262" i="1" a="1"/>
  <c r="C1262" i="1" s="1"/>
  <c r="O1261" i="1"/>
  <c r="M1261" i="1"/>
  <c r="D1261" i="1"/>
  <c r="C1261" i="1" a="1"/>
  <c r="C1261" i="1" s="1"/>
  <c r="O1260" i="1"/>
  <c r="M1260" i="1"/>
  <c r="D1260" i="1"/>
  <c r="C1260" i="1" a="1"/>
  <c r="C1260" i="1" s="1"/>
  <c r="O1265" i="1"/>
  <c r="M1265" i="1"/>
  <c r="D1265" i="1"/>
  <c r="C1265" i="1" a="1"/>
  <c r="C1265" i="1" s="1"/>
  <c r="O1264" i="1"/>
  <c r="M1264" i="1"/>
  <c r="D1264" i="1"/>
  <c r="C1264" i="1" a="1"/>
  <c r="C1264" i="1" s="1"/>
  <c r="O1263" i="1"/>
  <c r="M1263" i="1"/>
  <c r="D1263" i="1"/>
  <c r="C1263" i="1" a="1"/>
  <c r="C1263" i="1" s="1"/>
  <c r="O1271" i="1"/>
  <c r="M1271" i="1"/>
  <c r="D1271" i="1"/>
  <c r="C1271" i="1" a="1"/>
  <c r="C1271" i="1" s="1"/>
  <c r="O1270" i="1"/>
  <c r="M1270" i="1"/>
  <c r="D1270" i="1"/>
  <c r="C1270" i="1" a="1"/>
  <c r="C1270" i="1" s="1"/>
  <c r="O1269" i="1"/>
  <c r="M1269" i="1"/>
  <c r="D1269" i="1"/>
  <c r="C1269" i="1" a="1"/>
  <c r="C1269" i="1" s="1"/>
  <c r="O1268" i="1"/>
  <c r="M1268" i="1"/>
  <c r="D1268" i="1"/>
  <c r="C1268" i="1" a="1"/>
  <c r="C1268" i="1" s="1"/>
  <c r="O1267" i="1"/>
  <c r="M1267" i="1"/>
  <c r="D1267" i="1"/>
  <c r="C1267" i="1" a="1"/>
  <c r="C1267" i="1" s="1"/>
  <c r="O1266" i="1"/>
  <c r="M1266" i="1"/>
  <c r="D1266" i="1"/>
  <c r="C1266" i="1" a="1"/>
  <c r="C1266" i="1" s="1"/>
  <c r="O1282" i="1"/>
  <c r="M1282" i="1"/>
  <c r="D1282" i="1"/>
  <c r="C1282" i="1" a="1"/>
  <c r="C1282" i="1" s="1"/>
  <c r="O1281" i="1"/>
  <c r="M1281" i="1"/>
  <c r="D1281" i="1"/>
  <c r="C1281" i="1" a="1"/>
  <c r="C1281" i="1" s="1"/>
  <c r="O1280" i="1"/>
  <c r="M1280" i="1"/>
  <c r="D1280" i="1"/>
  <c r="C1280" i="1" a="1"/>
  <c r="C1280" i="1" s="1"/>
  <c r="O1279" i="1"/>
  <c r="M1279" i="1"/>
  <c r="D1279" i="1"/>
  <c r="C1279" i="1" a="1"/>
  <c r="C1279" i="1" s="1"/>
  <c r="O1278" i="1"/>
  <c r="M1278" i="1"/>
  <c r="D1278" i="1"/>
  <c r="C1278" i="1" a="1"/>
  <c r="C1278" i="1" s="1"/>
  <c r="O1277" i="1"/>
  <c r="M1277" i="1"/>
  <c r="D1277" i="1"/>
  <c r="C1277" i="1" a="1"/>
  <c r="C1277" i="1" s="1"/>
  <c r="O1276" i="1"/>
  <c r="M1276" i="1"/>
  <c r="D1276" i="1"/>
  <c r="C1276" i="1" a="1"/>
  <c r="C1276" i="1" s="1"/>
  <c r="O1275" i="1"/>
  <c r="M1275" i="1"/>
  <c r="D1275" i="1"/>
  <c r="C1275" i="1" a="1"/>
  <c r="C1275" i="1" s="1"/>
  <c r="O1274" i="1"/>
  <c r="M1274" i="1"/>
  <c r="D1274" i="1"/>
  <c r="C1274" i="1" a="1"/>
  <c r="C1274" i="1" s="1"/>
  <c r="O1273" i="1"/>
  <c r="M1273" i="1"/>
  <c r="D1273" i="1"/>
  <c r="C1273" i="1" a="1"/>
  <c r="C1273" i="1" s="1"/>
  <c r="O1272" i="1"/>
  <c r="M1272" i="1"/>
  <c r="D1272" i="1"/>
  <c r="C1272" i="1" a="1"/>
  <c r="C1272" i="1" s="1"/>
  <c r="O1288" i="1"/>
  <c r="M1288" i="1"/>
  <c r="D1288" i="1"/>
  <c r="C1288" i="1" a="1"/>
  <c r="C1288" i="1" s="1"/>
  <c r="O1287" i="1"/>
  <c r="M1287" i="1"/>
  <c r="D1287" i="1"/>
  <c r="C1287" i="1" a="1"/>
  <c r="C1287" i="1" s="1"/>
  <c r="O1286" i="1"/>
  <c r="M1286" i="1"/>
  <c r="D1286" i="1"/>
  <c r="C1286" i="1" a="1"/>
  <c r="C1286" i="1" s="1"/>
  <c r="O1285" i="1"/>
  <c r="M1285" i="1"/>
  <c r="D1285" i="1"/>
  <c r="C1285" i="1" a="1"/>
  <c r="C1285" i="1" s="1"/>
  <c r="O1284" i="1"/>
  <c r="M1284" i="1"/>
  <c r="D1284" i="1"/>
  <c r="C1284" i="1" a="1"/>
  <c r="C1284" i="1" s="1"/>
  <c r="O1283" i="1"/>
  <c r="M1283" i="1"/>
  <c r="D1283" i="1"/>
  <c r="C1283" i="1" a="1"/>
  <c r="C1283" i="1" s="1"/>
  <c r="O1289" i="1"/>
  <c r="M1289" i="1"/>
  <c r="D1289" i="1"/>
  <c r="C1289" i="1" a="1"/>
  <c r="C1289" i="1" s="1"/>
  <c r="O1290" i="1"/>
  <c r="M1290" i="1"/>
  <c r="D1290" i="1"/>
  <c r="C1290" i="1" a="1"/>
  <c r="C1290" i="1" s="1"/>
  <c r="O1291" i="1"/>
  <c r="M1291" i="1"/>
  <c r="D1291" i="1"/>
  <c r="C1291" i="1" a="1"/>
  <c r="C1291" i="1" s="1"/>
  <c r="O1295" i="1"/>
  <c r="M1295" i="1"/>
  <c r="D1295" i="1"/>
  <c r="C1295" i="1" a="1"/>
  <c r="C1295" i="1" s="1"/>
  <c r="O1294" i="1"/>
  <c r="M1294" i="1"/>
  <c r="D1294" i="1"/>
  <c r="C1294" i="1" a="1"/>
  <c r="C1294" i="1" s="1"/>
  <c r="O1293" i="1"/>
  <c r="M1293" i="1"/>
  <c r="D1293" i="1"/>
  <c r="C1293" i="1" a="1"/>
  <c r="C1293" i="1" s="1"/>
  <c r="O1292" i="1"/>
  <c r="M1292" i="1"/>
  <c r="D1292" i="1"/>
  <c r="C1292" i="1" a="1"/>
  <c r="C1292" i="1" s="1"/>
  <c r="O1309" i="1"/>
  <c r="M1309" i="1"/>
  <c r="D1309" i="1"/>
  <c r="C1309" i="1" a="1"/>
  <c r="C1309" i="1" s="1"/>
  <c r="O1308" i="1"/>
  <c r="M1308" i="1"/>
  <c r="D1308" i="1"/>
  <c r="C1308" i="1" a="1"/>
  <c r="C1308" i="1" s="1"/>
  <c r="O1307" i="1"/>
  <c r="M1307" i="1"/>
  <c r="D1307" i="1"/>
  <c r="C1307" i="1" a="1"/>
  <c r="C1307" i="1" s="1"/>
  <c r="O1306" i="1"/>
  <c r="M1306" i="1"/>
  <c r="D1306" i="1"/>
  <c r="C1306" i="1" a="1"/>
  <c r="C1306" i="1" s="1"/>
  <c r="O1305" i="1"/>
  <c r="M1305" i="1"/>
  <c r="D1305" i="1"/>
  <c r="C1305" i="1" a="1"/>
  <c r="C1305" i="1" s="1"/>
  <c r="O1304" i="1"/>
  <c r="M1304" i="1"/>
  <c r="D1304" i="1"/>
  <c r="C1304" i="1" a="1"/>
  <c r="C1304" i="1" s="1"/>
  <c r="O1303" i="1"/>
  <c r="M1303" i="1"/>
  <c r="D1303" i="1"/>
  <c r="C1303" i="1" a="1"/>
  <c r="C1303" i="1" s="1"/>
  <c r="O1302" i="1"/>
  <c r="M1302" i="1"/>
  <c r="D1302" i="1"/>
  <c r="C1302" i="1" a="1"/>
  <c r="C1302" i="1" s="1"/>
  <c r="O1301" i="1"/>
  <c r="M1301" i="1"/>
  <c r="D1301" i="1"/>
  <c r="C1301" i="1" a="1"/>
  <c r="C1301" i="1" s="1"/>
  <c r="O1300" i="1"/>
  <c r="M1300" i="1"/>
  <c r="D1300" i="1"/>
  <c r="C1300" i="1" a="1"/>
  <c r="C1300" i="1" s="1"/>
  <c r="O1299" i="1"/>
  <c r="M1299" i="1"/>
  <c r="D1299" i="1"/>
  <c r="C1299" i="1" a="1"/>
  <c r="C1299" i="1" s="1"/>
  <c r="O1298" i="1"/>
  <c r="M1298" i="1"/>
  <c r="D1298" i="1"/>
  <c r="C1298" i="1" a="1"/>
  <c r="C1298" i="1" s="1"/>
  <c r="O1297" i="1"/>
  <c r="M1297" i="1"/>
  <c r="D1297" i="1"/>
  <c r="C1297" i="1" a="1"/>
  <c r="C1297" i="1" s="1"/>
  <c r="O1296" i="1"/>
  <c r="M1296" i="1"/>
  <c r="D1296" i="1"/>
  <c r="C1296" i="1" a="1"/>
  <c r="C1296" i="1" s="1"/>
  <c r="O1313" i="1"/>
  <c r="M1313" i="1"/>
  <c r="D1313" i="1"/>
  <c r="C1313" i="1" a="1"/>
  <c r="C1313" i="1" s="1"/>
  <c r="O1312" i="1"/>
  <c r="M1312" i="1"/>
  <c r="D1312" i="1"/>
  <c r="C1312" i="1" a="1"/>
  <c r="C1312" i="1" s="1"/>
  <c r="O1311" i="1"/>
  <c r="M1311" i="1"/>
  <c r="D1311" i="1"/>
  <c r="C1311" i="1" a="1"/>
  <c r="C1311" i="1" s="1"/>
  <c r="O1310" i="1"/>
  <c r="M1310" i="1"/>
  <c r="D1310" i="1"/>
  <c r="C1310" i="1" a="1"/>
  <c r="C1310" i="1" s="1"/>
  <c r="O1317" i="1"/>
  <c r="M1317" i="1"/>
  <c r="D1317" i="1"/>
  <c r="C1317" i="1" a="1"/>
  <c r="C1317" i="1" s="1"/>
  <c r="O1316" i="1"/>
  <c r="M1316" i="1"/>
  <c r="D1316" i="1"/>
  <c r="C1316" i="1" a="1"/>
  <c r="C1316" i="1" s="1"/>
  <c r="O1315" i="1"/>
  <c r="M1315" i="1"/>
  <c r="D1315" i="1"/>
  <c r="C1315" i="1" a="1"/>
  <c r="C1315" i="1" s="1"/>
  <c r="O1314" i="1"/>
  <c r="M1314" i="1"/>
  <c r="D1314" i="1"/>
  <c r="C1314" i="1" a="1"/>
  <c r="C1314" i="1" s="1"/>
  <c r="O1318" i="1"/>
  <c r="M1318" i="1"/>
  <c r="C1318" i="1" a="1"/>
  <c r="C1318" i="1" s="1"/>
  <c r="O1321" i="1"/>
  <c r="M1321" i="1"/>
  <c r="C1321" i="1" a="1"/>
  <c r="C1321" i="1" s="1"/>
  <c r="O1320" i="1"/>
  <c r="M1320" i="1"/>
  <c r="C1320" i="1" a="1"/>
  <c r="C1320" i="1" s="1"/>
  <c r="O1319" i="1"/>
  <c r="M1319" i="1"/>
  <c r="C1319" i="1" a="1"/>
  <c r="C1319" i="1" s="1"/>
  <c r="O1324" i="1"/>
  <c r="M1324" i="1"/>
  <c r="C1324" i="1" a="1"/>
  <c r="C1324" i="1" s="1"/>
  <c r="O1323" i="1"/>
  <c r="M1323" i="1"/>
  <c r="C1323" i="1" a="1"/>
  <c r="C1323" i="1" s="1"/>
  <c r="O1322" i="1"/>
  <c r="M1322" i="1"/>
  <c r="C1322" i="1" a="1"/>
  <c r="C1322" i="1" s="1"/>
  <c r="O1336" i="1"/>
  <c r="M1336" i="1"/>
  <c r="C1336" i="1" a="1"/>
  <c r="C1336" i="1" s="1"/>
  <c r="O1335" i="1"/>
  <c r="M1335" i="1"/>
  <c r="C1335" i="1" a="1"/>
  <c r="C1335" i="1" s="1"/>
  <c r="O1334" i="1"/>
  <c r="M1334" i="1"/>
  <c r="C1334" i="1" a="1"/>
  <c r="C1334" i="1" s="1"/>
  <c r="O1333" i="1"/>
  <c r="M1333" i="1"/>
  <c r="C1333" i="1" a="1"/>
  <c r="C1333" i="1" s="1"/>
  <c r="O1332" i="1"/>
  <c r="M1332" i="1"/>
  <c r="C1332" i="1" a="1"/>
  <c r="C1332" i="1" s="1"/>
  <c r="O1331" i="1"/>
  <c r="M1331" i="1"/>
  <c r="C1331" i="1" a="1"/>
  <c r="C1331" i="1" s="1"/>
  <c r="O1330" i="1"/>
  <c r="M1330" i="1"/>
  <c r="C1330" i="1" a="1"/>
  <c r="C1330" i="1" s="1"/>
  <c r="O1329" i="1"/>
  <c r="M1329" i="1"/>
  <c r="C1329" i="1" a="1"/>
  <c r="C1329" i="1" s="1"/>
  <c r="O1328" i="1"/>
  <c r="M1328" i="1"/>
  <c r="C1328" i="1" a="1"/>
  <c r="C1328" i="1" s="1"/>
  <c r="O1327" i="1"/>
  <c r="M1327" i="1"/>
  <c r="C1327" i="1" a="1"/>
  <c r="C1327" i="1" s="1"/>
  <c r="O1326" i="1"/>
  <c r="M1326" i="1"/>
  <c r="C1326" i="1" a="1"/>
  <c r="C1326" i="1" s="1"/>
  <c r="O1325" i="1"/>
  <c r="M1325" i="1"/>
  <c r="C1325" i="1" a="1"/>
  <c r="C1325" i="1" s="1"/>
  <c r="O1338" i="1"/>
  <c r="M1338" i="1"/>
  <c r="C1338" i="1" a="1"/>
  <c r="C1338" i="1" s="1"/>
  <c r="O1337" i="1"/>
  <c r="M1337" i="1"/>
  <c r="C1337" i="1" a="1"/>
  <c r="C1337" i="1" s="1"/>
  <c r="O1342" i="1"/>
  <c r="M1342" i="1"/>
  <c r="C1342" i="1" a="1"/>
  <c r="C1342" i="1" s="1"/>
  <c r="O1341" i="1"/>
  <c r="M1341" i="1"/>
  <c r="C1341" i="1" a="1"/>
  <c r="C1341" i="1" s="1"/>
  <c r="O1340" i="1"/>
  <c r="M1340" i="1"/>
  <c r="C1340" i="1" a="1"/>
  <c r="C1340" i="1" s="1"/>
  <c r="O1339" i="1"/>
  <c r="C1339" i="1" a="1"/>
  <c r="C1339" i="1" s="1"/>
  <c r="O1344" i="1"/>
  <c r="M1344" i="1"/>
  <c r="C1344" i="1" a="1"/>
  <c r="C1344" i="1" s="1"/>
  <c r="O1343" i="1"/>
  <c r="M1343" i="1"/>
  <c r="C1343" i="1" a="1"/>
  <c r="C1343" i="1" s="1"/>
  <c r="O1347" i="1"/>
  <c r="M1347" i="1"/>
  <c r="C1347" i="1" a="1"/>
  <c r="C1347" i="1" s="1"/>
  <c r="O1346" i="1"/>
  <c r="M1346" i="1"/>
  <c r="C1346" i="1" a="1"/>
  <c r="C1346" i="1" s="1"/>
  <c r="O1345" i="1"/>
  <c r="M1345" i="1"/>
  <c r="C1345" i="1" a="1"/>
  <c r="C1345" i="1" s="1"/>
  <c r="O1350" i="1"/>
  <c r="M1350" i="1"/>
  <c r="C1350" i="1" a="1"/>
  <c r="C1350" i="1" s="1"/>
  <c r="O1349" i="1"/>
  <c r="M1349" i="1"/>
  <c r="C1349" i="1" a="1"/>
  <c r="C1349" i="1" s="1"/>
  <c r="O1348" i="1"/>
  <c r="M1348" i="1"/>
  <c r="C1348" i="1" a="1"/>
  <c r="C1348" i="1" s="1"/>
  <c r="O1354" i="1"/>
  <c r="M1354" i="1"/>
  <c r="C1354" i="1" a="1"/>
  <c r="C1354" i="1" s="1"/>
  <c r="O1353" i="1"/>
  <c r="M1353" i="1"/>
  <c r="C1353" i="1" a="1"/>
  <c r="C1353" i="1" s="1"/>
  <c r="O1352" i="1"/>
  <c r="M1352" i="1"/>
  <c r="C1352" i="1" a="1"/>
  <c r="C1352" i="1" s="1"/>
  <c r="O1351" i="1"/>
  <c r="M1351" i="1"/>
  <c r="C1351" i="1" a="1"/>
  <c r="C1351" i="1" s="1"/>
  <c r="O1359" i="1"/>
  <c r="M1359" i="1"/>
  <c r="C1359" i="1" a="1"/>
  <c r="C1359" i="1" s="1"/>
  <c r="O1358" i="1"/>
  <c r="M1358" i="1"/>
  <c r="C1358" i="1" a="1"/>
  <c r="C1358" i="1" s="1"/>
  <c r="O1357" i="1"/>
  <c r="M1357" i="1"/>
  <c r="C1357" i="1" a="1"/>
  <c r="C1357" i="1" s="1"/>
  <c r="O1356" i="1"/>
  <c r="M1356" i="1"/>
  <c r="C1356" i="1" a="1"/>
  <c r="C1356" i="1" s="1"/>
  <c r="O1355" i="1"/>
  <c r="M1355" i="1"/>
  <c r="C1355" i="1" a="1"/>
  <c r="C1355" i="1" s="1"/>
  <c r="O1370" i="1"/>
  <c r="M1370" i="1"/>
  <c r="C1370" i="1" a="1"/>
  <c r="C1370" i="1" s="1"/>
  <c r="O1369" i="1"/>
  <c r="M1369" i="1"/>
  <c r="C1369" i="1" a="1"/>
  <c r="C1369" i="1" s="1"/>
  <c r="O1368" i="1"/>
  <c r="M1368" i="1"/>
  <c r="C1368" i="1" a="1"/>
  <c r="C1368" i="1" s="1"/>
  <c r="O1367" i="1"/>
  <c r="M1367" i="1"/>
  <c r="C1367" i="1" a="1"/>
  <c r="C1367" i="1" s="1"/>
  <c r="O1366" i="1"/>
  <c r="M1366" i="1"/>
  <c r="C1366" i="1" a="1"/>
  <c r="C1366" i="1" s="1"/>
  <c r="O1365" i="1"/>
  <c r="M1365" i="1"/>
  <c r="C1365" i="1" a="1"/>
  <c r="C1365" i="1" s="1"/>
  <c r="O1364" i="1"/>
  <c r="M1364" i="1"/>
  <c r="C1364" i="1" a="1"/>
  <c r="C1364" i="1" s="1"/>
  <c r="O1363" i="1"/>
  <c r="M1363" i="1"/>
  <c r="C1363" i="1" a="1"/>
  <c r="C1363" i="1" s="1"/>
  <c r="O1362" i="1"/>
  <c r="M1362" i="1"/>
  <c r="C1362" i="1" a="1"/>
  <c r="C1362" i="1" s="1"/>
  <c r="O1361" i="1"/>
  <c r="M1361" i="1"/>
  <c r="C1361" i="1" a="1"/>
  <c r="C1361" i="1" s="1"/>
  <c r="O1360" i="1"/>
  <c r="M1360" i="1"/>
  <c r="C1360" i="1" a="1"/>
  <c r="C1360" i="1" s="1"/>
  <c r="O1372" i="1"/>
  <c r="M1372" i="1"/>
  <c r="C1372" i="1" a="1"/>
  <c r="C1372" i="1" s="1"/>
  <c r="O1371" i="1"/>
  <c r="M1371" i="1"/>
  <c r="C1371" i="1" a="1"/>
  <c r="C1371" i="1" s="1"/>
  <c r="O1377" i="1"/>
  <c r="M1377" i="1"/>
  <c r="C1377" i="1" a="1"/>
  <c r="C1377" i="1" s="1"/>
  <c r="O1376" i="1"/>
  <c r="M1376" i="1"/>
  <c r="C1376" i="1" a="1"/>
  <c r="C1376" i="1" s="1"/>
  <c r="O1375" i="1"/>
  <c r="M1375" i="1"/>
  <c r="C1375" i="1" a="1"/>
  <c r="C1375" i="1" s="1"/>
  <c r="O1374" i="1"/>
  <c r="M1374" i="1"/>
  <c r="C1374" i="1" a="1"/>
  <c r="C1374" i="1" s="1"/>
  <c r="O1373" i="1"/>
  <c r="M1373" i="1"/>
  <c r="C1373" i="1" a="1"/>
  <c r="C1373" i="1" s="1"/>
  <c r="O1389" i="1"/>
  <c r="M1389" i="1"/>
  <c r="C1389" i="1" a="1"/>
  <c r="C1389" i="1" s="1"/>
  <c r="O1388" i="1"/>
  <c r="M1388" i="1"/>
  <c r="C1388" i="1" a="1"/>
  <c r="C1388" i="1" s="1"/>
  <c r="O1387" i="1"/>
  <c r="M1387" i="1"/>
  <c r="C1387" i="1" a="1"/>
  <c r="C1387" i="1" s="1"/>
  <c r="O1386" i="1"/>
  <c r="M1386" i="1"/>
  <c r="C1386" i="1" a="1"/>
  <c r="C1386" i="1" s="1"/>
  <c r="O1385" i="1"/>
  <c r="M1385" i="1"/>
  <c r="C1385" i="1" a="1"/>
  <c r="C1385" i="1" s="1"/>
  <c r="O1384" i="1"/>
  <c r="M1384" i="1"/>
  <c r="C1384" i="1" a="1"/>
  <c r="C1384" i="1" s="1"/>
  <c r="O1383" i="1"/>
  <c r="M1383" i="1"/>
  <c r="C1383" i="1" a="1"/>
  <c r="C1383" i="1" s="1"/>
  <c r="O1382" i="1"/>
  <c r="M1382" i="1"/>
  <c r="C1382" i="1" a="1"/>
  <c r="C1382" i="1" s="1"/>
  <c r="O1381" i="1"/>
  <c r="M1381" i="1"/>
  <c r="C1381" i="1" a="1"/>
  <c r="C1381" i="1" s="1"/>
  <c r="O1380" i="1"/>
  <c r="M1380" i="1"/>
  <c r="C1380" i="1" a="1"/>
  <c r="C1380" i="1" s="1"/>
  <c r="O1379" i="1"/>
  <c r="M1379" i="1"/>
  <c r="C1379" i="1" a="1"/>
  <c r="C1379" i="1" s="1"/>
  <c r="O1378" i="1"/>
  <c r="M1378" i="1"/>
  <c r="C1378" i="1" a="1"/>
  <c r="C1378" i="1" s="1"/>
  <c r="O1390" i="1"/>
  <c r="M1390" i="1"/>
  <c r="C1390" i="1" a="1"/>
  <c r="C1390" i="1" s="1"/>
  <c r="O1392" i="1"/>
  <c r="M1392" i="1"/>
  <c r="C1392" i="1" a="1"/>
  <c r="C1392" i="1" s="1"/>
  <c r="O1391" i="1"/>
  <c r="M1391" i="1"/>
  <c r="C1391" i="1" a="1"/>
  <c r="C1391" i="1" s="1"/>
  <c r="O1395" i="1"/>
  <c r="M1395" i="1"/>
  <c r="C1395" i="1" a="1"/>
  <c r="C1395" i="1" s="1"/>
  <c r="O1394" i="1"/>
  <c r="M1394" i="1"/>
  <c r="C1394" i="1" a="1"/>
  <c r="C1394" i="1" s="1"/>
  <c r="O1393" i="1"/>
  <c r="M1393" i="1"/>
  <c r="C1393" i="1" a="1"/>
  <c r="C1393" i="1" s="1"/>
  <c r="O1396" i="1"/>
  <c r="M1396" i="1"/>
  <c r="C1396" i="1" a="1"/>
  <c r="C1396" i="1" s="1"/>
  <c r="O1401" i="1"/>
  <c r="M1401" i="1"/>
  <c r="C1401" i="1" a="1"/>
  <c r="C1401" i="1" s="1"/>
  <c r="O1400" i="1"/>
  <c r="M1400" i="1"/>
  <c r="C1400" i="1" a="1"/>
  <c r="C1400" i="1" s="1"/>
  <c r="O1399" i="1"/>
  <c r="M1399" i="1"/>
  <c r="C1399" i="1" a="1"/>
  <c r="C1399" i="1" s="1"/>
  <c r="O1398" i="1"/>
  <c r="M1398" i="1"/>
  <c r="C1398" i="1" a="1"/>
  <c r="C1398" i="1" s="1"/>
  <c r="O1397" i="1"/>
  <c r="M1397" i="1"/>
  <c r="C1397" i="1" a="1"/>
  <c r="C1397" i="1" s="1"/>
  <c r="O1404" i="1"/>
  <c r="M1404" i="1"/>
  <c r="C1404" i="1" a="1"/>
  <c r="C1404" i="1" s="1"/>
  <c r="O1403" i="1"/>
  <c r="M1403" i="1"/>
  <c r="C1403" i="1" a="1"/>
  <c r="C1403" i="1" s="1"/>
  <c r="O1402" i="1"/>
  <c r="M1402" i="1"/>
  <c r="C1402" i="1" a="1"/>
  <c r="C1402" i="1" s="1"/>
  <c r="O1409" i="1"/>
  <c r="M1409" i="1"/>
  <c r="C1409" i="1" a="1"/>
  <c r="C1409" i="1" s="1"/>
  <c r="O1408" i="1"/>
  <c r="M1408" i="1"/>
  <c r="C1408" i="1" a="1"/>
  <c r="C1408" i="1" s="1"/>
  <c r="O1407" i="1"/>
  <c r="M1407" i="1"/>
  <c r="C1407" i="1" a="1"/>
  <c r="C1407" i="1" s="1"/>
  <c r="O1406" i="1"/>
  <c r="M1406" i="1"/>
  <c r="C1406" i="1" a="1"/>
  <c r="C1406" i="1" s="1"/>
  <c r="O1405" i="1"/>
  <c r="M1405" i="1"/>
  <c r="C1405" i="1" a="1"/>
  <c r="C1405" i="1" s="1"/>
  <c r="O1411" i="1"/>
  <c r="M1411" i="1"/>
  <c r="C1411" i="1" a="1"/>
  <c r="C1411" i="1" s="1"/>
  <c r="O1410" i="1"/>
  <c r="M1410" i="1"/>
  <c r="C1410" i="1" a="1"/>
  <c r="C1410" i="1" s="1"/>
  <c r="O1416" i="1"/>
  <c r="M1416" i="1"/>
  <c r="C1416" i="1" a="1"/>
  <c r="C1416" i="1" s="1"/>
  <c r="O1415" i="1"/>
  <c r="M1415" i="1"/>
  <c r="C1415" i="1" a="1"/>
  <c r="C1415" i="1" s="1"/>
  <c r="O1414" i="1"/>
  <c r="M1414" i="1"/>
  <c r="C1414" i="1" a="1"/>
  <c r="C1414" i="1" s="1"/>
  <c r="O1413" i="1"/>
  <c r="M1413" i="1"/>
  <c r="C1413" i="1" a="1"/>
  <c r="C1413" i="1" s="1"/>
  <c r="O1412" i="1"/>
  <c r="M1412" i="1"/>
  <c r="C1412" i="1" a="1"/>
  <c r="C1412" i="1" s="1"/>
  <c r="O1418" i="1"/>
  <c r="M1418" i="1"/>
  <c r="C1418" i="1" a="1"/>
  <c r="C1418" i="1" s="1"/>
  <c r="O1417" i="1"/>
  <c r="M1417" i="1"/>
  <c r="C1417" i="1" a="1"/>
  <c r="C1417" i="1" s="1"/>
  <c r="O1420" i="1"/>
  <c r="M1420" i="1"/>
  <c r="C1420" i="1" a="1"/>
  <c r="C1420" i="1" s="1"/>
  <c r="O1419" i="1"/>
  <c r="M1419" i="1"/>
  <c r="C1419" i="1" a="1"/>
  <c r="C1419" i="1" s="1"/>
  <c r="O1425" i="1"/>
  <c r="M1425" i="1"/>
  <c r="C1425" i="1" a="1"/>
  <c r="C1425" i="1" s="1"/>
  <c r="O1424" i="1"/>
  <c r="M1424" i="1"/>
  <c r="C1424" i="1" a="1"/>
  <c r="C1424" i="1" s="1"/>
  <c r="O1423" i="1"/>
  <c r="M1423" i="1"/>
  <c r="C1423" i="1" a="1"/>
  <c r="C1423" i="1" s="1"/>
  <c r="O1422" i="1"/>
  <c r="M1422" i="1"/>
  <c r="C1422" i="1" a="1"/>
  <c r="C1422" i="1" s="1"/>
  <c r="O1421" i="1"/>
  <c r="M1421" i="1"/>
  <c r="C1421" i="1" a="1"/>
  <c r="C1421" i="1" s="1"/>
  <c r="O1428" i="1"/>
  <c r="M1428" i="1"/>
  <c r="C1428" i="1" a="1"/>
  <c r="C1428" i="1" s="1"/>
  <c r="O1427" i="1"/>
  <c r="M1427" i="1"/>
  <c r="C1427" i="1" a="1"/>
  <c r="C1427" i="1" s="1"/>
  <c r="O1426" i="1"/>
  <c r="M1426" i="1"/>
  <c r="C1426" i="1" a="1"/>
  <c r="C1426" i="1" s="1"/>
  <c r="O1430" i="1"/>
  <c r="M1430" i="1"/>
  <c r="C1430" i="1" a="1"/>
  <c r="C1430" i="1" s="1"/>
  <c r="O1429" i="1"/>
  <c r="M1429" i="1"/>
  <c r="C1429" i="1" a="1"/>
  <c r="C1429" i="1" s="1"/>
  <c r="O1433" i="1"/>
  <c r="M1433" i="1"/>
  <c r="C1433" i="1" a="1"/>
  <c r="C1433" i="1" s="1"/>
  <c r="O1432" i="1"/>
  <c r="M1432" i="1"/>
  <c r="C1432" i="1" a="1"/>
  <c r="C1432" i="1" s="1"/>
  <c r="O1431" i="1"/>
  <c r="M1431" i="1"/>
  <c r="C1431" i="1" a="1"/>
  <c r="C1431" i="1" s="1"/>
  <c r="O1434" i="1"/>
  <c r="M1434" i="1"/>
  <c r="C1434" i="1" a="1"/>
  <c r="C1434" i="1" s="1"/>
  <c r="O1440" i="1"/>
  <c r="M1440" i="1"/>
  <c r="C1440" i="1" a="1"/>
  <c r="C1440" i="1" s="1"/>
  <c r="O1439" i="1"/>
  <c r="M1439" i="1"/>
  <c r="C1439" i="1" a="1"/>
  <c r="C1439" i="1" s="1"/>
  <c r="O1438" i="1"/>
  <c r="M1438" i="1"/>
  <c r="C1438" i="1" a="1"/>
  <c r="C1438" i="1" s="1"/>
  <c r="O1437" i="1"/>
  <c r="M1437" i="1"/>
  <c r="C1437" i="1" a="1"/>
  <c r="C1437" i="1" s="1"/>
  <c r="O1436" i="1"/>
  <c r="M1436" i="1"/>
  <c r="C1436" i="1" a="1"/>
  <c r="C1436" i="1" s="1"/>
  <c r="O1435" i="1"/>
  <c r="M1435" i="1"/>
  <c r="C1435" i="1" a="1"/>
  <c r="C1435" i="1" s="1"/>
  <c r="O1448" i="1"/>
  <c r="M1448" i="1"/>
  <c r="C1448" i="1" a="1"/>
  <c r="C1448" i="1" s="1"/>
  <c r="O1447" i="1"/>
  <c r="M1447" i="1"/>
  <c r="C1447" i="1" a="1"/>
  <c r="C1447" i="1" s="1"/>
  <c r="O1446" i="1"/>
  <c r="M1446" i="1"/>
  <c r="C1446" i="1" a="1"/>
  <c r="C1446" i="1" s="1"/>
  <c r="O1445" i="1"/>
  <c r="M1445" i="1"/>
  <c r="C1445" i="1" a="1"/>
  <c r="C1445" i="1" s="1"/>
  <c r="O1444" i="1"/>
  <c r="M1444" i="1"/>
  <c r="C1444" i="1" a="1"/>
  <c r="C1444" i="1" s="1"/>
  <c r="O1443" i="1"/>
  <c r="M1443" i="1"/>
  <c r="C1443" i="1" a="1"/>
  <c r="C1443" i="1" s="1"/>
  <c r="O1442" i="1"/>
  <c r="M1442" i="1"/>
  <c r="C1442" i="1" a="1"/>
  <c r="C1442" i="1" s="1"/>
  <c r="O1441" i="1"/>
  <c r="M1441" i="1"/>
  <c r="C1441" i="1" a="1"/>
  <c r="C1441" i="1" s="1"/>
  <c r="O1453" i="1"/>
  <c r="M1453" i="1"/>
  <c r="C1453" i="1" a="1"/>
  <c r="C1453" i="1" s="1"/>
  <c r="O1452" i="1"/>
  <c r="M1452" i="1"/>
  <c r="C1452" i="1" a="1"/>
  <c r="C1452" i="1" s="1"/>
  <c r="O1451" i="1"/>
  <c r="M1451" i="1"/>
  <c r="C1451" i="1" a="1"/>
  <c r="C1451" i="1" s="1"/>
  <c r="O1450" i="1"/>
  <c r="M1450" i="1"/>
  <c r="C1450" i="1" a="1"/>
  <c r="C1450" i="1" s="1"/>
  <c r="O1449" i="1"/>
  <c r="M1449" i="1"/>
  <c r="C1449" i="1" a="1"/>
  <c r="C1449" i="1" s="1"/>
  <c r="O1456" i="1"/>
  <c r="M1456" i="1"/>
  <c r="C1456" i="1" a="1"/>
  <c r="C1456" i="1" s="1"/>
  <c r="O1455" i="1"/>
  <c r="M1455" i="1"/>
  <c r="C1455" i="1" a="1"/>
  <c r="C1455" i="1" s="1"/>
  <c r="O1454" i="1"/>
  <c r="M1454" i="1"/>
  <c r="C1454" i="1" a="1"/>
  <c r="C1454" i="1" s="1"/>
  <c r="O1458" i="1"/>
  <c r="M1458" i="1"/>
  <c r="C1458" i="1" a="1"/>
  <c r="C1458" i="1" s="1"/>
  <c r="O1457" i="1"/>
  <c r="M1457" i="1"/>
  <c r="C1457" i="1" a="1"/>
  <c r="C1457" i="1" s="1"/>
  <c r="O1460" i="1"/>
  <c r="M1460" i="1"/>
  <c r="C1460" i="1" a="1"/>
  <c r="C1460" i="1" s="1"/>
  <c r="O1459" i="1"/>
  <c r="M1459" i="1"/>
  <c r="C1459" i="1" a="1"/>
  <c r="C1459" i="1" s="1"/>
  <c r="O1462" i="1"/>
  <c r="M1462" i="1"/>
  <c r="C1462" i="1" a="1"/>
  <c r="C1462" i="1" s="1"/>
  <c r="O1461" i="1"/>
  <c r="M1461" i="1"/>
  <c r="C1461" i="1" a="1"/>
  <c r="C1461" i="1" s="1"/>
  <c r="O1465" i="1"/>
  <c r="M1465" i="1"/>
  <c r="C1465" i="1" a="1"/>
  <c r="C1465" i="1" s="1"/>
  <c r="O1464" i="1"/>
  <c r="M1464" i="1"/>
  <c r="C1464" i="1" a="1"/>
  <c r="C1464" i="1" s="1"/>
  <c r="O1463" i="1"/>
  <c r="M1463" i="1"/>
  <c r="C1463" i="1" a="1"/>
  <c r="C1463" i="1" s="1"/>
  <c r="O1472" i="1"/>
  <c r="M1472" i="1"/>
  <c r="C1472" i="1" a="1"/>
  <c r="C1472" i="1" s="1"/>
  <c r="O1471" i="1"/>
  <c r="M1471" i="1"/>
  <c r="C1471" i="1" a="1"/>
  <c r="C1471" i="1" s="1"/>
  <c r="O1470" i="1"/>
  <c r="M1470" i="1"/>
  <c r="C1470" i="1" a="1"/>
  <c r="C1470" i="1" s="1"/>
  <c r="O1469" i="1"/>
  <c r="M1469" i="1"/>
  <c r="C1469" i="1" a="1"/>
  <c r="C1469" i="1" s="1"/>
  <c r="O1468" i="1"/>
  <c r="M1468" i="1"/>
  <c r="C1468" i="1" a="1"/>
  <c r="C1468" i="1" s="1"/>
  <c r="O1467" i="1"/>
  <c r="M1467" i="1"/>
  <c r="C1467" i="1" a="1"/>
  <c r="C1467" i="1" s="1"/>
  <c r="O1466" i="1"/>
  <c r="M1466" i="1"/>
  <c r="C1466" i="1" a="1"/>
  <c r="C1466" i="1" s="1"/>
  <c r="O1473" i="1"/>
  <c r="M1473" i="1"/>
  <c r="C1473" i="1" a="1"/>
  <c r="C1473" i="1" s="1"/>
  <c r="O1477" i="1"/>
  <c r="M1477" i="1"/>
  <c r="C1477" i="1" a="1"/>
  <c r="C1477" i="1" s="1"/>
  <c r="O1476" i="1"/>
  <c r="M1476" i="1"/>
  <c r="C1476" i="1" a="1"/>
  <c r="C1476" i="1" s="1"/>
  <c r="O1475" i="1"/>
  <c r="M1475" i="1"/>
  <c r="C1475" i="1" a="1"/>
  <c r="C1475" i="1" s="1"/>
  <c r="O1474" i="1"/>
  <c r="M1474" i="1"/>
  <c r="C1474" i="1" a="1"/>
  <c r="C1474" i="1" s="1"/>
  <c r="O1478" i="1"/>
  <c r="M1478" i="1"/>
  <c r="C1478" i="1" a="1"/>
  <c r="C1478" i="1" s="1"/>
  <c r="O1480" i="1"/>
  <c r="M1480" i="1"/>
  <c r="C1480" i="1" a="1"/>
  <c r="C1480" i="1" s="1"/>
  <c r="O1479" i="1"/>
  <c r="M1479" i="1"/>
  <c r="C1479" i="1" a="1"/>
  <c r="C1479" i="1" s="1"/>
  <c r="O1483" i="1"/>
  <c r="M1483" i="1"/>
  <c r="C1483" i="1" a="1"/>
  <c r="C1483" i="1" s="1"/>
  <c r="O1482" i="1"/>
  <c r="M1482" i="1"/>
  <c r="C1482" i="1" a="1"/>
  <c r="C1482" i="1" s="1"/>
  <c r="O1481" i="1"/>
  <c r="M1481" i="1"/>
  <c r="C1481" i="1" a="1"/>
  <c r="C1481" i="1" s="1"/>
  <c r="O1488" i="1"/>
  <c r="M1488" i="1"/>
  <c r="C1488" i="1" a="1"/>
  <c r="C1488" i="1" s="1"/>
  <c r="O1487" i="1"/>
  <c r="M1487" i="1"/>
  <c r="C1487" i="1" a="1"/>
  <c r="C1487" i="1" s="1"/>
  <c r="O1486" i="1"/>
  <c r="M1486" i="1"/>
  <c r="C1486" i="1" a="1"/>
  <c r="C1486" i="1" s="1"/>
  <c r="O1485" i="1"/>
  <c r="M1485" i="1"/>
  <c r="C1485" i="1" a="1"/>
  <c r="C1485" i="1" s="1"/>
  <c r="O1484" i="1"/>
  <c r="M1484" i="1"/>
  <c r="C1484" i="1" a="1"/>
  <c r="C1484" i="1" s="1"/>
  <c r="O1492" i="1"/>
  <c r="M1492" i="1"/>
  <c r="C1492" i="1" a="1"/>
  <c r="C1492" i="1" s="1"/>
  <c r="O1491" i="1"/>
  <c r="M1491" i="1"/>
  <c r="C1491" i="1" a="1"/>
  <c r="C1491" i="1" s="1"/>
  <c r="O1490" i="1"/>
  <c r="M1490" i="1"/>
  <c r="C1490" i="1" a="1"/>
  <c r="C1490" i="1" s="1"/>
  <c r="O1489" i="1"/>
  <c r="M1489" i="1"/>
  <c r="C1489" i="1" a="1"/>
  <c r="C1489" i="1" s="1"/>
  <c r="O1495" i="1"/>
  <c r="M1495" i="1"/>
  <c r="C1495" i="1" a="1"/>
  <c r="C1495" i="1" s="1"/>
  <c r="O1494" i="1"/>
  <c r="M1494" i="1"/>
  <c r="C1494" i="1" a="1"/>
  <c r="C1494" i="1" s="1"/>
  <c r="O1493" i="1"/>
  <c r="M1493" i="1"/>
  <c r="C1493" i="1" a="1"/>
  <c r="C1493" i="1" s="1"/>
  <c r="O1496" i="1"/>
  <c r="M1496" i="1"/>
  <c r="D1496" i="1"/>
  <c r="C1496" i="1" a="1"/>
  <c r="C1496" i="1" s="1"/>
  <c r="O1498" i="1"/>
  <c r="M1498" i="1"/>
  <c r="D1498" i="1"/>
  <c r="C1498" i="1" a="1"/>
  <c r="C1498" i="1" s="1"/>
  <c r="O1497" i="1"/>
  <c r="M1497" i="1"/>
  <c r="D1497" i="1"/>
  <c r="C1497" i="1" a="1"/>
  <c r="C1497" i="1" s="1"/>
  <c r="O1501" i="1"/>
  <c r="M1501" i="1"/>
  <c r="D1501" i="1"/>
  <c r="C1501" i="1" a="1"/>
  <c r="C1501" i="1" s="1"/>
  <c r="O1500" i="1"/>
  <c r="M1500" i="1"/>
  <c r="D1500" i="1"/>
  <c r="C1500" i="1" a="1"/>
  <c r="C1500" i="1" s="1"/>
  <c r="O1499" i="1"/>
  <c r="M1499" i="1"/>
  <c r="D1499" i="1"/>
  <c r="C1499" i="1" a="1"/>
  <c r="C1499" i="1" s="1"/>
  <c r="O1502" i="1"/>
  <c r="M1502" i="1"/>
  <c r="D1502" i="1"/>
  <c r="C1502" i="1" a="1"/>
  <c r="C1502" i="1" s="1"/>
  <c r="O1503" i="1"/>
  <c r="M1503" i="1"/>
  <c r="D1503" i="1"/>
  <c r="C1503" i="1" a="1"/>
  <c r="C1503" i="1" s="1"/>
  <c r="O1506" i="1"/>
  <c r="M1506" i="1"/>
  <c r="D1506" i="1"/>
  <c r="C1506" i="1" a="1"/>
  <c r="C1506" i="1" s="1"/>
  <c r="O1505" i="1"/>
  <c r="M1505" i="1"/>
  <c r="D1505" i="1"/>
  <c r="C1505" i="1" a="1"/>
  <c r="C1505" i="1" s="1"/>
  <c r="O1504" i="1"/>
  <c r="M1504" i="1"/>
  <c r="D1504" i="1"/>
  <c r="C1504" i="1" a="1"/>
  <c r="C1504" i="1" s="1"/>
  <c r="O1510" i="1"/>
  <c r="M1510" i="1"/>
  <c r="D1510" i="1"/>
  <c r="C1510" i="1" a="1"/>
  <c r="C1510" i="1" s="1"/>
  <c r="O1509" i="1"/>
  <c r="M1509" i="1"/>
  <c r="D1509" i="1"/>
  <c r="C1509" i="1" a="1"/>
  <c r="C1509" i="1" s="1"/>
  <c r="O1508" i="1"/>
  <c r="M1508" i="1"/>
  <c r="D1508" i="1"/>
  <c r="C1508" i="1" a="1"/>
  <c r="C1508" i="1" s="1"/>
  <c r="O1507" i="1"/>
  <c r="M1507" i="1"/>
  <c r="D1507" i="1"/>
  <c r="C1507" i="1" a="1"/>
  <c r="C1507" i="1" s="1"/>
  <c r="O1511" i="1"/>
  <c r="M1511" i="1"/>
  <c r="D1511" i="1"/>
  <c r="C1511" i="1" a="1"/>
  <c r="C1511" i="1" s="1"/>
  <c r="O1513" i="1"/>
  <c r="M1513" i="1"/>
  <c r="D1513" i="1"/>
  <c r="C1513" i="1" a="1"/>
  <c r="C1513" i="1" s="1"/>
  <c r="O1512" i="1"/>
  <c r="M1512" i="1"/>
  <c r="D1512" i="1"/>
  <c r="C1512" i="1" a="1"/>
  <c r="C1512" i="1" s="1"/>
  <c r="O1515" i="1"/>
  <c r="M1515" i="1"/>
  <c r="D1515" i="1"/>
  <c r="C1515" i="1" a="1"/>
  <c r="C1515" i="1" s="1"/>
  <c r="O1514" i="1"/>
  <c r="M1514" i="1"/>
  <c r="D1514" i="1"/>
  <c r="C1514" i="1" a="1"/>
  <c r="C1514" i="1" s="1"/>
  <c r="O1518" i="1"/>
  <c r="M1518" i="1"/>
  <c r="D1518" i="1"/>
  <c r="C1518" i="1" a="1"/>
  <c r="C1518" i="1" s="1"/>
  <c r="O1517" i="1"/>
  <c r="M1517" i="1"/>
  <c r="D1517" i="1"/>
  <c r="C1517" i="1" a="1"/>
  <c r="C1517" i="1" s="1"/>
  <c r="O1516" i="1"/>
  <c r="M1516" i="1"/>
  <c r="D1516" i="1"/>
  <c r="C1516" i="1" a="1"/>
  <c r="C1516" i="1" s="1"/>
  <c r="O1524" i="1"/>
  <c r="M1524" i="1"/>
  <c r="D1524" i="1"/>
  <c r="C1524" i="1" a="1"/>
  <c r="C1524" i="1" s="1"/>
  <c r="O1523" i="1"/>
  <c r="M1523" i="1"/>
  <c r="D1523" i="1"/>
  <c r="C1523" i="1" a="1"/>
  <c r="C1523" i="1" s="1"/>
  <c r="O1522" i="1"/>
  <c r="M1522" i="1"/>
  <c r="D1522" i="1"/>
  <c r="C1522" i="1" a="1"/>
  <c r="C1522" i="1" s="1"/>
  <c r="O1521" i="1"/>
  <c r="M1521" i="1"/>
  <c r="D1521" i="1"/>
  <c r="C1521" i="1" a="1"/>
  <c r="C1521" i="1" s="1"/>
  <c r="O1520" i="1"/>
  <c r="M1520" i="1"/>
  <c r="D1520" i="1"/>
  <c r="C1520" i="1" a="1"/>
  <c r="C1520" i="1" s="1"/>
  <c r="O1519" i="1"/>
  <c r="M1519" i="1"/>
  <c r="D1519" i="1"/>
  <c r="C1519" i="1" a="1"/>
  <c r="C1519" i="1" s="1"/>
  <c r="O1526" i="1"/>
  <c r="M1526" i="1"/>
  <c r="D1526" i="1"/>
  <c r="C1526" i="1" a="1"/>
  <c r="C1526" i="1" s="1"/>
  <c r="O1525" i="1"/>
  <c r="M1525" i="1"/>
  <c r="D1525" i="1"/>
  <c r="C1525" i="1" a="1"/>
  <c r="C1525" i="1" s="1"/>
  <c r="O1527" i="1"/>
  <c r="M1527" i="1"/>
  <c r="D1527" i="1"/>
  <c r="C1527" i="1" a="1"/>
  <c r="C1527" i="1" s="1"/>
  <c r="O1531" i="1"/>
  <c r="M1531" i="1"/>
  <c r="D1531" i="1"/>
  <c r="C1531" i="1" a="1"/>
  <c r="C1531" i="1" s="1"/>
  <c r="O1530" i="1"/>
  <c r="M1530" i="1"/>
  <c r="D1530" i="1"/>
  <c r="C1530" i="1" a="1"/>
  <c r="C1530" i="1" s="1"/>
  <c r="O1529" i="1"/>
  <c r="M1529" i="1"/>
  <c r="D1529" i="1"/>
  <c r="C1529" i="1" a="1"/>
  <c r="C1529" i="1" s="1"/>
  <c r="O1528" i="1"/>
  <c r="M1528" i="1"/>
  <c r="D1528" i="1"/>
  <c r="C1528" i="1" a="1"/>
  <c r="C1528" i="1" s="1"/>
  <c r="O1534" i="1"/>
  <c r="M1534" i="1"/>
  <c r="D1534" i="1"/>
  <c r="C1534" i="1" a="1"/>
  <c r="C1534" i="1" s="1"/>
  <c r="O1533" i="1"/>
  <c r="M1533" i="1"/>
  <c r="D1533" i="1"/>
  <c r="C1533" i="1" a="1"/>
  <c r="C1533" i="1" s="1"/>
  <c r="O1532" i="1"/>
  <c r="M1532" i="1"/>
  <c r="D1532" i="1"/>
  <c r="C1532" i="1" a="1"/>
  <c r="C1532" i="1" s="1"/>
  <c r="O1540" i="1"/>
  <c r="M1540" i="1"/>
  <c r="D1540" i="1"/>
  <c r="C1540" i="1" a="1"/>
  <c r="C1540" i="1" s="1"/>
  <c r="O1539" i="1"/>
  <c r="M1539" i="1"/>
  <c r="D1539" i="1"/>
  <c r="C1539" i="1" a="1"/>
  <c r="C1539" i="1" s="1"/>
  <c r="O1538" i="1"/>
  <c r="M1538" i="1"/>
  <c r="D1538" i="1"/>
  <c r="C1538" i="1" a="1"/>
  <c r="C1538" i="1" s="1"/>
  <c r="O1537" i="1"/>
  <c r="M1537" i="1"/>
  <c r="D1537" i="1"/>
  <c r="C1537" i="1" a="1"/>
  <c r="C1537" i="1" s="1"/>
  <c r="O1536" i="1"/>
  <c r="M1536" i="1"/>
  <c r="D1536" i="1"/>
  <c r="C1536" i="1" a="1"/>
  <c r="C1536" i="1" s="1"/>
  <c r="O1535" i="1"/>
  <c r="M1535" i="1"/>
  <c r="D1535" i="1"/>
  <c r="C1535" i="1" a="1"/>
  <c r="C1535" i="1" s="1"/>
  <c r="O1547" i="1"/>
  <c r="M1547" i="1"/>
  <c r="D1547" i="1"/>
  <c r="C1547" i="1" a="1"/>
  <c r="C1547" i="1" s="1"/>
  <c r="O1546" i="1"/>
  <c r="M1546" i="1"/>
  <c r="D1546" i="1"/>
  <c r="C1546" i="1" a="1"/>
  <c r="C1546" i="1" s="1"/>
  <c r="O1545" i="1"/>
  <c r="M1545" i="1"/>
  <c r="D1545" i="1"/>
  <c r="C1545" i="1" a="1"/>
  <c r="C1545" i="1" s="1"/>
  <c r="O1544" i="1"/>
  <c r="M1544" i="1"/>
  <c r="D1544" i="1"/>
  <c r="C1544" i="1" a="1"/>
  <c r="C1544" i="1" s="1"/>
  <c r="O1543" i="1"/>
  <c r="M1543" i="1"/>
  <c r="D1543" i="1"/>
  <c r="C1543" i="1" a="1"/>
  <c r="C1543" i="1" s="1"/>
  <c r="O1542" i="1"/>
  <c r="M1542" i="1"/>
  <c r="D1542" i="1"/>
  <c r="C1542" i="1" a="1"/>
  <c r="C1542" i="1" s="1"/>
  <c r="O1541" i="1"/>
  <c r="M1541" i="1"/>
  <c r="D1541" i="1"/>
  <c r="C1541" i="1" a="1"/>
  <c r="C1541" i="1" s="1"/>
  <c r="O1548" i="1"/>
  <c r="M1548" i="1"/>
  <c r="D1548" i="1"/>
  <c r="C1548" i="1" a="1"/>
  <c r="C1548" i="1" s="1"/>
  <c r="O1551" i="1"/>
  <c r="M1551" i="1"/>
  <c r="D1551" i="1"/>
  <c r="C1551" i="1" a="1"/>
  <c r="C1551" i="1" s="1"/>
  <c r="O1550" i="1"/>
  <c r="M1550" i="1"/>
  <c r="D1550" i="1"/>
  <c r="C1550" i="1" a="1"/>
  <c r="C1550" i="1" s="1"/>
  <c r="O1549" i="1"/>
  <c r="M1549" i="1"/>
  <c r="D1549" i="1"/>
  <c r="C1549" i="1" a="1"/>
  <c r="C1549" i="1" s="1"/>
  <c r="O1553" i="1"/>
  <c r="M1553" i="1"/>
  <c r="D1553" i="1"/>
  <c r="C1553" i="1" a="1"/>
  <c r="C1553" i="1" s="1"/>
  <c r="O1552" i="1"/>
  <c r="M1552" i="1"/>
  <c r="D1552" i="1"/>
  <c r="C1552" i="1" a="1"/>
  <c r="C1552" i="1" s="1"/>
  <c r="O1561" i="1"/>
  <c r="M1561" i="1"/>
  <c r="D1561" i="1"/>
  <c r="C1561" i="1" a="1"/>
  <c r="C1561" i="1" s="1"/>
  <c r="O1560" i="1"/>
  <c r="M1560" i="1"/>
  <c r="D1560" i="1"/>
  <c r="C1560" i="1" a="1"/>
  <c r="C1560" i="1" s="1"/>
  <c r="O1559" i="1"/>
  <c r="M1559" i="1"/>
  <c r="D1559" i="1"/>
  <c r="C1559" i="1" a="1"/>
  <c r="C1559" i="1" s="1"/>
  <c r="O1558" i="1"/>
  <c r="M1558" i="1"/>
  <c r="D1558" i="1"/>
  <c r="C1558" i="1" a="1"/>
  <c r="C1558" i="1" s="1"/>
  <c r="O1557" i="1"/>
  <c r="M1557" i="1"/>
  <c r="D1557" i="1"/>
  <c r="C1557" i="1" a="1"/>
  <c r="C1557" i="1" s="1"/>
  <c r="O1556" i="1"/>
  <c r="M1556" i="1"/>
  <c r="D1556" i="1"/>
  <c r="C1556" i="1" a="1"/>
  <c r="C1556" i="1" s="1"/>
  <c r="O1555" i="1"/>
  <c r="M1555" i="1"/>
  <c r="D1555" i="1"/>
  <c r="C1555" i="1" a="1"/>
  <c r="C1555" i="1" s="1"/>
  <c r="O1554" i="1"/>
  <c r="M1554" i="1"/>
  <c r="D1554" i="1"/>
  <c r="C1554" i="1" a="1"/>
  <c r="C1554" i="1" s="1"/>
  <c r="O1564" i="1"/>
  <c r="M1564" i="1"/>
  <c r="D1564" i="1"/>
  <c r="C1564" i="1" a="1"/>
  <c r="C1564" i="1" s="1"/>
  <c r="O1563" i="1"/>
  <c r="M1563" i="1"/>
  <c r="D1563" i="1"/>
  <c r="C1563" i="1" a="1"/>
  <c r="C1563" i="1" s="1"/>
  <c r="O1562" i="1"/>
  <c r="M1562" i="1"/>
  <c r="D1562" i="1"/>
  <c r="C1562" i="1" a="1"/>
  <c r="C1562" i="1" s="1"/>
  <c r="O1566" i="1"/>
  <c r="M1566" i="1"/>
  <c r="D1566" i="1"/>
  <c r="C1566" i="1" a="1"/>
  <c r="C1566" i="1" s="1"/>
  <c r="O1565" i="1"/>
  <c r="M1565" i="1"/>
  <c r="D1565" i="1"/>
  <c r="C1565" i="1" a="1"/>
  <c r="C1565" i="1" s="1"/>
  <c r="O1567" i="1"/>
  <c r="M1567" i="1"/>
  <c r="D1567" i="1"/>
  <c r="C1567" i="1" a="1"/>
  <c r="C1567" i="1" s="1"/>
  <c r="O1568" i="1"/>
  <c r="M1568" i="1"/>
  <c r="D1568" i="1"/>
  <c r="C1568" i="1" a="1"/>
  <c r="C1568" i="1" s="1"/>
  <c r="O1571" i="1"/>
  <c r="M1571" i="1"/>
  <c r="D1571" i="1"/>
  <c r="C1571" i="1" a="1"/>
  <c r="C1571" i="1" s="1"/>
  <c r="O1570" i="1"/>
  <c r="M1570" i="1"/>
  <c r="D1570" i="1"/>
  <c r="C1570" i="1" a="1"/>
  <c r="C1570" i="1" s="1"/>
  <c r="O1569" i="1"/>
  <c r="M1569" i="1"/>
  <c r="D1569" i="1"/>
  <c r="C1569" i="1" a="1"/>
  <c r="C1569" i="1" s="1"/>
  <c r="O1577" i="1"/>
  <c r="M1577" i="1"/>
  <c r="D1577" i="1"/>
  <c r="C1577" i="1" a="1"/>
  <c r="C1577" i="1" s="1"/>
  <c r="O1576" i="1"/>
  <c r="M1576" i="1"/>
  <c r="D1576" i="1"/>
  <c r="C1576" i="1" a="1"/>
  <c r="C1576" i="1" s="1"/>
  <c r="O1575" i="1"/>
  <c r="M1575" i="1"/>
  <c r="D1575" i="1"/>
  <c r="C1575" i="1" a="1"/>
  <c r="C1575" i="1" s="1"/>
  <c r="O1574" i="1"/>
  <c r="M1574" i="1"/>
  <c r="D1574" i="1"/>
  <c r="C1574" i="1" a="1"/>
  <c r="C1574" i="1" s="1"/>
  <c r="O1573" i="1"/>
  <c r="M1573" i="1"/>
  <c r="D1573" i="1"/>
  <c r="C1573" i="1" a="1"/>
  <c r="C1573" i="1" s="1"/>
  <c r="O1572" i="1"/>
  <c r="M1572" i="1"/>
  <c r="D1572" i="1"/>
  <c r="C1572" i="1" a="1"/>
  <c r="C1572" i="1" s="1"/>
  <c r="O1580" i="1"/>
  <c r="M1580" i="1"/>
  <c r="D1580" i="1"/>
  <c r="C1580" i="1" a="1"/>
  <c r="C1580" i="1" s="1"/>
  <c r="O1579" i="1"/>
  <c r="M1579" i="1"/>
  <c r="D1579" i="1"/>
  <c r="C1579" i="1" a="1"/>
  <c r="C1579" i="1" s="1"/>
  <c r="O1578" i="1"/>
  <c r="M1578" i="1"/>
  <c r="D1578" i="1"/>
  <c r="C1578" i="1" a="1"/>
  <c r="C1578" i="1" s="1"/>
  <c r="O1583" i="1"/>
  <c r="M1583" i="1"/>
  <c r="D1583" i="1"/>
  <c r="C1583" i="1" a="1"/>
  <c r="C1583" i="1" s="1"/>
  <c r="O1582" i="1"/>
  <c r="M1582" i="1"/>
  <c r="D1582" i="1"/>
  <c r="C1582" i="1" a="1"/>
  <c r="C1582" i="1" s="1"/>
  <c r="O1581" i="1"/>
  <c r="M1581" i="1"/>
  <c r="D1581" i="1"/>
  <c r="C1581" i="1" a="1"/>
  <c r="C1581" i="1" s="1"/>
  <c r="O1585" i="1"/>
  <c r="M1585" i="1"/>
  <c r="D1585" i="1"/>
  <c r="C1585" i="1" a="1"/>
  <c r="C1585" i="1" s="1"/>
  <c r="O1584" i="1"/>
  <c r="M1584" i="1"/>
  <c r="D1584" i="1"/>
  <c r="C1584" i="1" a="1"/>
  <c r="C1584" i="1" s="1"/>
  <c r="O1588" i="1"/>
  <c r="M1588" i="1"/>
  <c r="D1588" i="1"/>
  <c r="C1588" i="1" a="1"/>
  <c r="C1588" i="1" s="1"/>
  <c r="O1587" i="1"/>
  <c r="M1587" i="1"/>
  <c r="D1587" i="1"/>
  <c r="C1587" i="1" a="1"/>
  <c r="C1587" i="1" s="1"/>
  <c r="O1586" i="1"/>
  <c r="M1586" i="1"/>
  <c r="D1586" i="1"/>
  <c r="C1586" i="1" a="1"/>
  <c r="C1586" i="1" s="1"/>
  <c r="O1595" i="1"/>
  <c r="M1595" i="1"/>
  <c r="D1595" i="1"/>
  <c r="C1595" i="1" a="1"/>
  <c r="C1595" i="1" s="1"/>
  <c r="O1594" i="1"/>
  <c r="M1594" i="1"/>
  <c r="D1594" i="1"/>
  <c r="C1594" i="1" a="1"/>
  <c r="C1594" i="1" s="1"/>
  <c r="O1593" i="1"/>
  <c r="M1593" i="1"/>
  <c r="D1593" i="1"/>
  <c r="C1593" i="1" a="1"/>
  <c r="C1593" i="1" s="1"/>
  <c r="O1592" i="1"/>
  <c r="M1592" i="1"/>
  <c r="D1592" i="1"/>
  <c r="C1592" i="1" a="1"/>
  <c r="C1592" i="1" s="1"/>
  <c r="O1591" i="1"/>
  <c r="M1591" i="1"/>
  <c r="D1591" i="1"/>
  <c r="C1591" i="1" a="1"/>
  <c r="C1591" i="1" s="1"/>
  <c r="O1590" i="1"/>
  <c r="M1590" i="1"/>
  <c r="D1590" i="1"/>
  <c r="C1590" i="1" a="1"/>
  <c r="C1590" i="1" s="1"/>
  <c r="O1589" i="1"/>
  <c r="M1589" i="1"/>
  <c r="D1589" i="1"/>
  <c r="C1589" i="1" a="1"/>
  <c r="C1589" i="1" s="1"/>
  <c r="O1598" i="1"/>
  <c r="M1598" i="1"/>
  <c r="D1598" i="1"/>
  <c r="C1598" i="1" a="1"/>
  <c r="C1598" i="1" s="1"/>
  <c r="O1597" i="1"/>
  <c r="M1597" i="1"/>
  <c r="D1597" i="1"/>
  <c r="C1597" i="1" a="1"/>
  <c r="C1597" i="1" s="1"/>
  <c r="O1596" i="1"/>
  <c r="M1596" i="1"/>
  <c r="D1596" i="1"/>
  <c r="C1596" i="1" a="1"/>
  <c r="C1596" i="1" s="1"/>
  <c r="O1601" i="1"/>
  <c r="M1601" i="1"/>
  <c r="D1601" i="1"/>
  <c r="C1601" i="1" a="1"/>
  <c r="C1601" i="1" s="1"/>
  <c r="O1600" i="1"/>
  <c r="M1600" i="1"/>
  <c r="D1600" i="1"/>
  <c r="C1600" i="1" a="1"/>
  <c r="C1600" i="1" s="1"/>
  <c r="O1599" i="1"/>
  <c r="M1599" i="1"/>
  <c r="D1599" i="1"/>
  <c r="C1599" i="1" a="1"/>
  <c r="C1599" i="1" s="1"/>
  <c r="O1602" i="1"/>
  <c r="M1602" i="1"/>
  <c r="D1602" i="1"/>
  <c r="C1602" i="1" a="1"/>
  <c r="C1602" i="1" s="1"/>
  <c r="O1605" i="1"/>
  <c r="M1605" i="1"/>
  <c r="D1605" i="1"/>
  <c r="C1605" i="1" a="1"/>
  <c r="C1605" i="1" s="1"/>
  <c r="O1604" i="1"/>
  <c r="M1604" i="1"/>
  <c r="D1604" i="1"/>
  <c r="C1604" i="1" a="1"/>
  <c r="C1604" i="1" s="1"/>
  <c r="O1603" i="1"/>
  <c r="M1603" i="1"/>
  <c r="D1603" i="1"/>
  <c r="C1603" i="1" a="1"/>
  <c r="C1603" i="1" s="1"/>
  <c r="O1606" i="1"/>
  <c r="M1606" i="1"/>
  <c r="D1606" i="1"/>
  <c r="C1606" i="1" a="1"/>
  <c r="C1606" i="1" s="1"/>
  <c r="O1612" i="1"/>
  <c r="M1612" i="1"/>
  <c r="D1612" i="1"/>
  <c r="C1612" i="1" a="1"/>
  <c r="C1612" i="1" s="1"/>
  <c r="O1611" i="1"/>
  <c r="M1611" i="1"/>
  <c r="D1611" i="1"/>
  <c r="C1611" i="1" a="1"/>
  <c r="C1611" i="1" s="1"/>
  <c r="O1610" i="1"/>
  <c r="M1610" i="1"/>
  <c r="D1610" i="1"/>
  <c r="C1610" i="1" a="1"/>
  <c r="C1610" i="1" s="1"/>
  <c r="O1609" i="1"/>
  <c r="M1609" i="1"/>
  <c r="D1609" i="1"/>
  <c r="C1609" i="1" a="1"/>
  <c r="C1609" i="1" s="1"/>
  <c r="O1608" i="1"/>
  <c r="M1608" i="1"/>
  <c r="D1608" i="1"/>
  <c r="C1608" i="1" a="1"/>
  <c r="C1608" i="1" s="1"/>
  <c r="O1607" i="1"/>
  <c r="M1607" i="1"/>
  <c r="D1607" i="1"/>
  <c r="C1607" i="1" a="1"/>
  <c r="C1607" i="1" s="1"/>
  <c r="O1613" i="1"/>
  <c r="M1613" i="1"/>
  <c r="D1613" i="1"/>
  <c r="C1613" i="1" a="1"/>
  <c r="C1613" i="1" s="1"/>
  <c r="O1617" i="1"/>
  <c r="D1617" i="1"/>
  <c r="C1617" i="1" a="1"/>
  <c r="C1617" i="1" s="1"/>
  <c r="O1616" i="1"/>
  <c r="M1616" i="1"/>
  <c r="D1616" i="1"/>
  <c r="C1616" i="1" a="1"/>
  <c r="C1616" i="1" s="1"/>
  <c r="O1615" i="1"/>
  <c r="M1615" i="1"/>
  <c r="D1615" i="1"/>
  <c r="C1615" i="1" a="1"/>
  <c r="C1615" i="1" s="1"/>
  <c r="O1614" i="1"/>
  <c r="M1614" i="1"/>
  <c r="D1614" i="1"/>
  <c r="C1614" i="1" a="1"/>
  <c r="C1614" i="1" s="1"/>
  <c r="O1618" i="1"/>
  <c r="M1618" i="1"/>
  <c r="D1618" i="1"/>
  <c r="C1618" i="1" a="1"/>
  <c r="C1618" i="1" s="1"/>
  <c r="O1622" i="1"/>
  <c r="M1622" i="1"/>
  <c r="D1622" i="1"/>
  <c r="C1622" i="1" a="1"/>
  <c r="C1622" i="1" s="1"/>
  <c r="O1621" i="1"/>
  <c r="M1621" i="1"/>
  <c r="D1621" i="1"/>
  <c r="C1621" i="1" a="1"/>
  <c r="C1621" i="1" s="1"/>
  <c r="O1620" i="1"/>
  <c r="M1620" i="1"/>
  <c r="D1620" i="1"/>
  <c r="C1620" i="1" a="1"/>
  <c r="C1620" i="1" s="1"/>
  <c r="O1619" i="1"/>
  <c r="M1619" i="1"/>
  <c r="D1619" i="1"/>
  <c r="C1619" i="1" a="1"/>
  <c r="C1619" i="1" s="1"/>
  <c r="O1630" i="1"/>
  <c r="M1630" i="1"/>
  <c r="D1630" i="1"/>
  <c r="C1630" i="1" a="1"/>
  <c r="C1630" i="1" s="1"/>
  <c r="O1629" i="1"/>
  <c r="M1629" i="1"/>
  <c r="D1629" i="1"/>
  <c r="C1629" i="1" a="1"/>
  <c r="C1629" i="1" s="1"/>
  <c r="O1628" i="1"/>
  <c r="M1628" i="1"/>
  <c r="D1628" i="1"/>
  <c r="C1628" i="1" a="1"/>
  <c r="C1628" i="1" s="1"/>
  <c r="O1627" i="1"/>
  <c r="M1627" i="1"/>
  <c r="D1627" i="1"/>
  <c r="C1627" i="1" a="1"/>
  <c r="C1627" i="1" s="1"/>
  <c r="O1626" i="1"/>
  <c r="M1626" i="1"/>
  <c r="D1626" i="1"/>
  <c r="C1626" i="1" a="1"/>
  <c r="C1626" i="1" s="1"/>
  <c r="O1625" i="1"/>
  <c r="M1625" i="1"/>
  <c r="D1625" i="1"/>
  <c r="C1625" i="1" a="1"/>
  <c r="C1625" i="1" s="1"/>
  <c r="O1624" i="1"/>
  <c r="M1624" i="1"/>
  <c r="D1624" i="1"/>
  <c r="C1624" i="1" a="1"/>
  <c r="C1624" i="1" s="1"/>
  <c r="O1623" i="1"/>
  <c r="M1623" i="1"/>
  <c r="D1623" i="1"/>
  <c r="C1623" i="1" a="1"/>
  <c r="C1623" i="1" s="1"/>
  <c r="O1632" i="1"/>
  <c r="M1632" i="1"/>
  <c r="D1632" i="1"/>
  <c r="C1632" i="1" a="1"/>
  <c r="C1632" i="1" s="1"/>
  <c r="O1631" i="1"/>
  <c r="M1631" i="1"/>
  <c r="D1631" i="1"/>
  <c r="C1631" i="1" a="1"/>
  <c r="C1631" i="1" s="1"/>
  <c r="O1633" i="1"/>
  <c r="M1633" i="1"/>
  <c r="D1633" i="1"/>
  <c r="C1633" i="1" a="1"/>
  <c r="C1633" i="1" s="1"/>
  <c r="O1634" i="1"/>
  <c r="M1634" i="1"/>
  <c r="D1634" i="1"/>
  <c r="C1634" i="1" a="1"/>
  <c r="C1634" i="1" s="1"/>
  <c r="O1636" i="1"/>
  <c r="M1636" i="1"/>
  <c r="D1636" i="1"/>
  <c r="C1636" i="1" a="1"/>
  <c r="C1636" i="1" s="1"/>
  <c r="O1635" i="1"/>
  <c r="M1635" i="1"/>
  <c r="D1635" i="1"/>
  <c r="C1635" i="1" a="1"/>
  <c r="C1635" i="1" s="1"/>
  <c r="O1640" i="1"/>
  <c r="M1640" i="1"/>
  <c r="D1640" i="1"/>
  <c r="C1640" i="1" a="1"/>
  <c r="C1640" i="1" s="1"/>
  <c r="O1639" i="1"/>
  <c r="M1639" i="1"/>
  <c r="D1639" i="1"/>
  <c r="C1639" i="1" a="1"/>
  <c r="C1639" i="1" s="1"/>
  <c r="O1638" i="1"/>
  <c r="M1638" i="1"/>
  <c r="D1638" i="1"/>
  <c r="C1638" i="1" a="1"/>
  <c r="C1638" i="1" s="1"/>
  <c r="O1637" i="1"/>
  <c r="M1637" i="1"/>
  <c r="D1637" i="1"/>
  <c r="C1637" i="1" a="1"/>
  <c r="C1637" i="1" s="1"/>
  <c r="O1643" i="1"/>
  <c r="M1643" i="1"/>
  <c r="D1643" i="1"/>
  <c r="C1643" i="1" a="1"/>
  <c r="C1643" i="1" s="1"/>
  <c r="O1642" i="1"/>
  <c r="M1642" i="1"/>
  <c r="D1642" i="1"/>
  <c r="C1642" i="1" a="1"/>
  <c r="C1642" i="1" s="1"/>
  <c r="O1641" i="1"/>
  <c r="M1641" i="1"/>
  <c r="D1641" i="1"/>
  <c r="C1641" i="1" a="1"/>
  <c r="C1641" i="1" s="1"/>
  <c r="O1645" i="1"/>
  <c r="M1645" i="1"/>
  <c r="D1645" i="1"/>
  <c r="C1645" i="1" a="1"/>
  <c r="C1645" i="1" s="1"/>
  <c r="O1644" i="1"/>
  <c r="M1644" i="1"/>
  <c r="D1644" i="1"/>
  <c r="C1644" i="1" a="1"/>
  <c r="C1644" i="1" s="1"/>
  <c r="O1647" i="1"/>
  <c r="M1647" i="1"/>
  <c r="D1647" i="1"/>
  <c r="C1647" i="1" a="1"/>
  <c r="C1647" i="1" s="1"/>
  <c r="O1646" i="1"/>
  <c r="M1646" i="1"/>
  <c r="D1646" i="1"/>
  <c r="C1646" i="1" a="1"/>
  <c r="C1646" i="1" s="1"/>
  <c r="O1651" i="1"/>
  <c r="M1651" i="1"/>
  <c r="D1651" i="1"/>
  <c r="C1651" i="1" a="1"/>
  <c r="C1651" i="1" s="1"/>
  <c r="O1650" i="1"/>
  <c r="M1650" i="1"/>
  <c r="D1650" i="1"/>
  <c r="C1650" i="1" a="1"/>
  <c r="C1650" i="1" s="1"/>
  <c r="O1649" i="1"/>
  <c r="M1649" i="1"/>
  <c r="D1649" i="1"/>
  <c r="C1649" i="1" a="1"/>
  <c r="C1649" i="1" s="1"/>
  <c r="O1648" i="1"/>
  <c r="M1648" i="1"/>
  <c r="D1648" i="1"/>
  <c r="C1648" i="1" a="1"/>
  <c r="C1648" i="1" s="1"/>
  <c r="O1653" i="1"/>
  <c r="M1653" i="1"/>
  <c r="D1653" i="1"/>
  <c r="C1653" i="1" a="1"/>
  <c r="C1653" i="1" s="1"/>
  <c r="O1652" i="1"/>
  <c r="M1652" i="1"/>
  <c r="D1652" i="1"/>
  <c r="C1652" i="1" a="1"/>
  <c r="C1652" i="1" s="1"/>
  <c r="O1655" i="1"/>
  <c r="M1655" i="1"/>
  <c r="D1655" i="1"/>
  <c r="C1655" i="1" a="1"/>
  <c r="C1655" i="1" s="1"/>
  <c r="O1654" i="1"/>
  <c r="M1654" i="1"/>
  <c r="D1654" i="1"/>
  <c r="C1654" i="1" a="1"/>
  <c r="C1654" i="1" s="1"/>
  <c r="O1656" i="1"/>
  <c r="M1656" i="1"/>
  <c r="D1656" i="1"/>
  <c r="C1656" i="1" a="1"/>
  <c r="C1656" i="1" s="1"/>
  <c r="O1657" i="1"/>
  <c r="M1657" i="1"/>
  <c r="D1657" i="1"/>
  <c r="C1657" i="1" a="1"/>
  <c r="C1657" i="1" s="1"/>
  <c r="O1658" i="1"/>
  <c r="M1658" i="1"/>
  <c r="D1658" i="1"/>
  <c r="C1658" i="1" a="1"/>
  <c r="C1658" i="1" s="1"/>
  <c r="O1662" i="1"/>
  <c r="M1662" i="1"/>
  <c r="D1662" i="1"/>
  <c r="C1662" i="1" a="1"/>
  <c r="C1662" i="1" s="1"/>
  <c r="O1661" i="1"/>
  <c r="M1661" i="1"/>
  <c r="D1661" i="1"/>
  <c r="C1661" i="1" a="1"/>
  <c r="C1661" i="1" s="1"/>
  <c r="O1660" i="1"/>
  <c r="M1660" i="1"/>
  <c r="D1660" i="1"/>
  <c r="C1660" i="1" a="1"/>
  <c r="C1660" i="1" s="1"/>
  <c r="O1659" i="1"/>
  <c r="M1659" i="1"/>
  <c r="D1659" i="1"/>
  <c r="C1659" i="1" a="1"/>
  <c r="C1659" i="1" s="1"/>
  <c r="O1666" i="1"/>
  <c r="M1666" i="1"/>
  <c r="D1666" i="1"/>
  <c r="C1666" i="1" a="1"/>
  <c r="C1666" i="1" s="1"/>
  <c r="O1665" i="1"/>
  <c r="M1665" i="1"/>
  <c r="D1665" i="1"/>
  <c r="C1665" i="1" a="1"/>
  <c r="C1665" i="1" s="1"/>
  <c r="O1664" i="1"/>
  <c r="M1664" i="1"/>
  <c r="D1664" i="1"/>
  <c r="C1664" i="1" a="1"/>
  <c r="C1664" i="1" s="1"/>
  <c r="O1663" i="1"/>
  <c r="M1663" i="1"/>
  <c r="D1663" i="1"/>
  <c r="C1663" i="1" a="1"/>
  <c r="C1663" i="1" s="1"/>
  <c r="O1667" i="1"/>
  <c r="M1667" i="1"/>
  <c r="D1667" i="1"/>
  <c r="C1667" i="1" a="1"/>
  <c r="C1667" i="1" s="1"/>
  <c r="O1669" i="1"/>
  <c r="M1669" i="1"/>
  <c r="D1669" i="1"/>
  <c r="C1669" i="1" a="1"/>
  <c r="C1669" i="1" s="1"/>
  <c r="O1668" i="1"/>
  <c r="M1668" i="1"/>
  <c r="D1668" i="1"/>
  <c r="C1668" i="1" a="1"/>
  <c r="C1668" i="1" s="1"/>
  <c r="O1672" i="1"/>
  <c r="M1672" i="1"/>
  <c r="D1672" i="1"/>
  <c r="C1672" i="1" a="1"/>
  <c r="C1672" i="1" s="1"/>
  <c r="O1671" i="1"/>
  <c r="M1671" i="1"/>
  <c r="D1671" i="1"/>
  <c r="C1671" i="1" a="1"/>
  <c r="C1671" i="1" s="1"/>
  <c r="O1670" i="1"/>
  <c r="M1670" i="1"/>
  <c r="D1670" i="1"/>
  <c r="C1670" i="1" a="1"/>
  <c r="C1670" i="1" s="1"/>
  <c r="O1673" i="1"/>
  <c r="M1673" i="1"/>
  <c r="D1673" i="1"/>
  <c r="C1673" i="1" a="1"/>
  <c r="C1673" i="1" s="1"/>
  <c r="O1680" i="1"/>
  <c r="M1680" i="1"/>
  <c r="D1680" i="1"/>
  <c r="C1680" i="1" a="1"/>
  <c r="C1680" i="1" s="1"/>
  <c r="O1679" i="1"/>
  <c r="M1679" i="1"/>
  <c r="D1679" i="1"/>
  <c r="C1679" i="1" a="1"/>
  <c r="C1679" i="1" s="1"/>
  <c r="O1678" i="1"/>
  <c r="M1678" i="1"/>
  <c r="D1678" i="1"/>
  <c r="C1678" i="1" a="1"/>
  <c r="C1678" i="1" s="1"/>
  <c r="O1677" i="1"/>
  <c r="M1677" i="1"/>
  <c r="D1677" i="1"/>
  <c r="C1677" i="1" a="1"/>
  <c r="C1677" i="1" s="1"/>
  <c r="O1676" i="1"/>
  <c r="M1676" i="1"/>
  <c r="D1676" i="1"/>
  <c r="C1676" i="1" a="1"/>
  <c r="C1676" i="1" s="1"/>
  <c r="O1675" i="1"/>
  <c r="M1675" i="1"/>
  <c r="D1675" i="1"/>
  <c r="C1675" i="1" a="1"/>
  <c r="C1675" i="1" s="1"/>
  <c r="O1674" i="1"/>
  <c r="M1674" i="1"/>
  <c r="D1674" i="1"/>
  <c r="C1674" i="1" a="1"/>
  <c r="C1674" i="1" s="1"/>
  <c r="O1681" i="1"/>
  <c r="M1681" i="1"/>
  <c r="D1681" i="1"/>
  <c r="C1681" i="1" a="1"/>
  <c r="C1681" i="1" s="1"/>
  <c r="O1683" i="1"/>
  <c r="M1683" i="1"/>
  <c r="D1683" i="1"/>
  <c r="C1683" i="1" a="1"/>
  <c r="C1683" i="1" s="1"/>
  <c r="O1682" i="1"/>
  <c r="M1682" i="1"/>
  <c r="D1682" i="1"/>
  <c r="C1682" i="1" a="1"/>
  <c r="C1682" i="1" s="1"/>
  <c r="O1684" i="1"/>
  <c r="M1684" i="1"/>
  <c r="D1684" i="1"/>
  <c r="C1684" i="1" a="1"/>
  <c r="C1684" i="1" s="1"/>
  <c r="O1686" i="1"/>
  <c r="M1686" i="1"/>
  <c r="D1686" i="1"/>
  <c r="C1686" i="1" a="1"/>
  <c r="C1686" i="1" s="1"/>
  <c r="O1685" i="1"/>
  <c r="M1685" i="1"/>
  <c r="D1685" i="1"/>
  <c r="C1685" i="1" a="1"/>
  <c r="C1685" i="1" s="1"/>
  <c r="O1688" i="1"/>
  <c r="M1688" i="1"/>
  <c r="D1688" i="1"/>
  <c r="C1688" i="1" a="1"/>
  <c r="C1688" i="1" s="1"/>
  <c r="O1687" i="1"/>
  <c r="M1687" i="1"/>
  <c r="D1687" i="1"/>
  <c r="C1687" i="1" a="1"/>
  <c r="C1687" i="1" s="1"/>
  <c r="O1690" i="1"/>
  <c r="M1690" i="1"/>
  <c r="D1690" i="1"/>
  <c r="C1690" i="1" a="1"/>
  <c r="C1690" i="1" s="1"/>
  <c r="O1689" i="1"/>
  <c r="M1689" i="1"/>
  <c r="D1689" i="1"/>
  <c r="C1689" i="1" a="1"/>
  <c r="C1689" i="1" s="1"/>
  <c r="O1691" i="1"/>
  <c r="M1691" i="1"/>
  <c r="D1691" i="1"/>
  <c r="C1691" i="1" a="1"/>
  <c r="C1691" i="1" s="1"/>
  <c r="O1695" i="1"/>
  <c r="M1695" i="1"/>
  <c r="D1695" i="1"/>
  <c r="C1695" i="1" a="1"/>
  <c r="C1695" i="1" s="1"/>
  <c r="O1694" i="1"/>
  <c r="M1694" i="1"/>
  <c r="D1694" i="1"/>
  <c r="C1694" i="1" a="1"/>
  <c r="C1694" i="1" s="1"/>
  <c r="O1693" i="1"/>
  <c r="M1693" i="1"/>
  <c r="D1693" i="1"/>
  <c r="C1693" i="1" a="1"/>
  <c r="C1693" i="1" s="1"/>
  <c r="O1692" i="1"/>
  <c r="M1692" i="1"/>
  <c r="D1692" i="1"/>
  <c r="C1692" i="1" a="1"/>
  <c r="C1692" i="1" s="1"/>
  <c r="O1698" i="1"/>
  <c r="M1698" i="1"/>
  <c r="D1698" i="1"/>
  <c r="C1698" i="1" a="1"/>
  <c r="C1698" i="1" s="1"/>
  <c r="O1697" i="1"/>
  <c r="M1697" i="1"/>
  <c r="D1697" i="1"/>
  <c r="C1697" i="1" a="1"/>
  <c r="C1697" i="1" s="1"/>
  <c r="O1696" i="1"/>
  <c r="M1696" i="1"/>
  <c r="D1696" i="1"/>
  <c r="C1696" i="1" a="1"/>
  <c r="C1696" i="1" s="1"/>
  <c r="O1699" i="1"/>
  <c r="M1699" i="1"/>
  <c r="D1699" i="1"/>
  <c r="C1699" i="1" a="1"/>
  <c r="C1699" i="1" s="1"/>
  <c r="O1700" i="1"/>
  <c r="D1700" i="1"/>
  <c r="C1700" i="1" a="1"/>
  <c r="C1700" i="1" s="1"/>
  <c r="O1704" i="1"/>
  <c r="M1704" i="1"/>
  <c r="D1704" i="1"/>
  <c r="C1704" i="1" a="1"/>
  <c r="C1704" i="1" s="1"/>
  <c r="O1703" i="1"/>
  <c r="M1703" i="1"/>
  <c r="D1703" i="1"/>
  <c r="C1703" i="1" a="1"/>
  <c r="C1703" i="1" s="1"/>
  <c r="O1702" i="1"/>
  <c r="M1702" i="1"/>
  <c r="D1702" i="1"/>
  <c r="C1702" i="1" a="1"/>
  <c r="C1702" i="1" s="1"/>
  <c r="O1701" i="1"/>
  <c r="M1701" i="1"/>
  <c r="D1701" i="1"/>
  <c r="C1701" i="1" a="1"/>
  <c r="C1701" i="1" s="1"/>
  <c r="O1708" i="1"/>
  <c r="M1708" i="1"/>
  <c r="D1708" i="1"/>
  <c r="C1708" i="1" a="1"/>
  <c r="C1708" i="1" s="1"/>
  <c r="O1707" i="1"/>
  <c r="M1707" i="1"/>
  <c r="D1707" i="1"/>
  <c r="C1707" i="1" a="1"/>
  <c r="C1707" i="1" s="1"/>
  <c r="O1706" i="1"/>
  <c r="M1706" i="1"/>
  <c r="D1706" i="1"/>
  <c r="C1706" i="1" a="1"/>
  <c r="C1706" i="1" s="1"/>
  <c r="O1705" i="1"/>
  <c r="M1705" i="1"/>
  <c r="D1705" i="1"/>
  <c r="C1705" i="1" a="1"/>
  <c r="C1705" i="1" s="1"/>
  <c r="O1711" i="1"/>
  <c r="M1711" i="1"/>
  <c r="D1711" i="1"/>
  <c r="C1711" i="1" a="1"/>
  <c r="C1711" i="1" s="1"/>
  <c r="O1710" i="1"/>
  <c r="M1710" i="1"/>
  <c r="D1710" i="1"/>
  <c r="C1710" i="1" a="1"/>
  <c r="C1710" i="1" s="1"/>
  <c r="O1709" i="1"/>
  <c r="M1709" i="1"/>
  <c r="D1709" i="1"/>
  <c r="C1709" i="1" a="1"/>
  <c r="C1709" i="1" s="1"/>
  <c r="O1712" i="1"/>
  <c r="M1712" i="1"/>
  <c r="D1712" i="1"/>
  <c r="C1712" i="1" a="1"/>
  <c r="C1712" i="1" s="1"/>
  <c r="O1713" i="1"/>
  <c r="M1713" i="1"/>
  <c r="D1713" i="1"/>
  <c r="C1713" i="1" a="1"/>
  <c r="C1713" i="1" s="1"/>
  <c r="O1716" i="1"/>
  <c r="M1716" i="1"/>
  <c r="D1716" i="1"/>
  <c r="C1716" i="1" a="1"/>
  <c r="C1716" i="1" s="1"/>
  <c r="O1715" i="1"/>
  <c r="M1715" i="1"/>
  <c r="D1715" i="1"/>
  <c r="C1715" i="1" a="1"/>
  <c r="C1715" i="1" s="1"/>
  <c r="O1714" i="1"/>
  <c r="M1714" i="1"/>
  <c r="D1714" i="1"/>
  <c r="C1714" i="1" a="1"/>
  <c r="C1714" i="1" s="1"/>
  <c r="O1719" i="1"/>
  <c r="M1719" i="1"/>
  <c r="D1719" i="1"/>
  <c r="C1719" i="1" a="1"/>
  <c r="C1719" i="1" s="1"/>
  <c r="O1718" i="1"/>
  <c r="M1718" i="1"/>
  <c r="D1718" i="1"/>
  <c r="C1718" i="1" a="1"/>
  <c r="C1718" i="1" s="1"/>
  <c r="O1717" i="1"/>
  <c r="M1717" i="1"/>
  <c r="D1717" i="1"/>
  <c r="C1717" i="1" a="1"/>
  <c r="C1717" i="1" s="1"/>
  <c r="O1721" i="1"/>
  <c r="M1721" i="1"/>
  <c r="D1721" i="1"/>
  <c r="C1721" i="1" a="1"/>
  <c r="C1721" i="1" s="1"/>
  <c r="M1720" i="1"/>
  <c r="D1720" i="1"/>
  <c r="C1720" i="1" a="1"/>
  <c r="C1720" i="1" s="1"/>
  <c r="O1722" i="1"/>
  <c r="M1722" i="1"/>
  <c r="D1722" i="1"/>
  <c r="C1722" i="1" a="1"/>
  <c r="C1722" i="1" s="1"/>
  <c r="O1723" i="1"/>
  <c r="M1723" i="1"/>
  <c r="D1723" i="1"/>
  <c r="C1723" i="1" a="1"/>
  <c r="C1723" i="1" s="1"/>
  <c r="O1726" i="1"/>
  <c r="M1726" i="1"/>
  <c r="D1726" i="1"/>
  <c r="C1726" i="1" a="1"/>
  <c r="C1726" i="1" s="1"/>
  <c r="O1725" i="1"/>
  <c r="M1725" i="1"/>
  <c r="D1725" i="1"/>
  <c r="C1725" i="1" a="1"/>
  <c r="C1725" i="1" s="1"/>
  <c r="O1724" i="1"/>
  <c r="M1724" i="1"/>
  <c r="D1724" i="1"/>
  <c r="C1724" i="1" a="1"/>
  <c r="C1724" i="1" s="1"/>
  <c r="O1730" i="1"/>
  <c r="M1730" i="1"/>
  <c r="D1730" i="1"/>
  <c r="C1730" i="1" a="1"/>
  <c r="C1730" i="1" s="1"/>
  <c r="O1729" i="1"/>
  <c r="M1729" i="1"/>
  <c r="D1729" i="1"/>
  <c r="C1729" i="1" a="1"/>
  <c r="C1729" i="1" s="1"/>
  <c r="O1728" i="1"/>
  <c r="M1728" i="1"/>
  <c r="D1728" i="1"/>
  <c r="C1728" i="1" a="1"/>
  <c r="C1728" i="1" s="1"/>
  <c r="O1727" i="1"/>
  <c r="M1727" i="1"/>
  <c r="D1727" i="1"/>
  <c r="C1727" i="1" a="1"/>
  <c r="C1727" i="1" s="1"/>
  <c r="O1732" i="1"/>
  <c r="M1732" i="1"/>
  <c r="D1732" i="1"/>
  <c r="C1732" i="1" a="1"/>
  <c r="C1732" i="1" s="1"/>
  <c r="O1731" i="1"/>
  <c r="M1731" i="1"/>
  <c r="D1731" i="1"/>
  <c r="C1731" i="1" a="1"/>
  <c r="C1731" i="1" s="1"/>
  <c r="O1734" i="1"/>
  <c r="M1734" i="1"/>
  <c r="D1734" i="1"/>
  <c r="C1734" i="1" a="1"/>
  <c r="C1734" i="1" s="1"/>
  <c r="O1733" i="1"/>
  <c r="M1733" i="1"/>
  <c r="D1733" i="1"/>
  <c r="C1733" i="1" a="1"/>
  <c r="C1733" i="1" s="1"/>
  <c r="O1736" i="1"/>
  <c r="M1736" i="1"/>
  <c r="D1736" i="1"/>
  <c r="C1736" i="1" a="1"/>
  <c r="C1736" i="1" s="1"/>
  <c r="O1735" i="1"/>
  <c r="M1735" i="1"/>
  <c r="D1735" i="1"/>
  <c r="C1735" i="1" a="1"/>
  <c r="C1735" i="1" s="1"/>
  <c r="O1741" i="1"/>
  <c r="M1741" i="1"/>
  <c r="D1741" i="1"/>
  <c r="C1741" i="1" a="1"/>
  <c r="C1741" i="1" s="1"/>
  <c r="O1740" i="1"/>
  <c r="M1740" i="1"/>
  <c r="D1740" i="1"/>
  <c r="C1740" i="1" a="1"/>
  <c r="C1740" i="1" s="1"/>
  <c r="O1739" i="1"/>
  <c r="M1739" i="1"/>
  <c r="D1739" i="1"/>
  <c r="C1739" i="1" a="1"/>
  <c r="C1739" i="1" s="1"/>
  <c r="O1738" i="1"/>
  <c r="M1738" i="1"/>
  <c r="D1738" i="1"/>
  <c r="C1738" i="1" a="1"/>
  <c r="C1738" i="1" s="1"/>
  <c r="O1737" i="1"/>
  <c r="M1737" i="1"/>
  <c r="D1737" i="1"/>
  <c r="C1737" i="1" a="1"/>
  <c r="C1737" i="1" s="1"/>
  <c r="O1743" i="1"/>
  <c r="M1743" i="1"/>
  <c r="D1743" i="1"/>
  <c r="C1743" i="1" a="1"/>
  <c r="C1743" i="1" s="1"/>
  <c r="O1742" i="1"/>
  <c r="M1742" i="1"/>
  <c r="D1742" i="1"/>
  <c r="C1742" i="1" a="1"/>
  <c r="C1742" i="1" s="1"/>
  <c r="O1744" i="1"/>
  <c r="M1744" i="1"/>
  <c r="D1744" i="1"/>
  <c r="C1744" i="1" a="1"/>
  <c r="C1744" i="1" s="1"/>
  <c r="O1745" i="1"/>
  <c r="M1745" i="1"/>
  <c r="D1745" i="1"/>
  <c r="C1745" i="1" a="1"/>
  <c r="C1745" i="1" s="1"/>
  <c r="O1746" i="1"/>
  <c r="M1746" i="1"/>
  <c r="D1746" i="1"/>
  <c r="C1746" i="1" a="1"/>
  <c r="C1746" i="1" s="1"/>
  <c r="O1749" i="1"/>
  <c r="M1749" i="1"/>
  <c r="D1749" i="1"/>
  <c r="C1749" i="1" a="1"/>
  <c r="C1749" i="1" s="1"/>
  <c r="O1748" i="1"/>
  <c r="M1748" i="1"/>
  <c r="D1748" i="1"/>
  <c r="C1748" i="1" a="1"/>
  <c r="C1748" i="1" s="1"/>
  <c r="O1747" i="1"/>
  <c r="M1747" i="1"/>
  <c r="D1747" i="1"/>
  <c r="C1747" i="1" a="1"/>
  <c r="C1747" i="1" s="1"/>
  <c r="O1752" i="1"/>
  <c r="M1752" i="1"/>
  <c r="D1752" i="1"/>
  <c r="C1752" i="1" a="1"/>
  <c r="C1752" i="1" s="1"/>
  <c r="O1751" i="1"/>
  <c r="M1751" i="1"/>
  <c r="D1751" i="1"/>
  <c r="C1751" i="1" a="1"/>
  <c r="C1751" i="1" s="1"/>
  <c r="O1750" i="1"/>
  <c r="M1750" i="1"/>
  <c r="D1750" i="1"/>
  <c r="C1750" i="1" a="1"/>
  <c r="C1750" i="1" s="1"/>
  <c r="O1753" i="1"/>
  <c r="M1753" i="1"/>
  <c r="D1753" i="1"/>
  <c r="C1753" i="1" a="1"/>
  <c r="C1753" i="1" s="1"/>
  <c r="O1754" i="1"/>
  <c r="M1754" i="1"/>
  <c r="D1754" i="1"/>
  <c r="C1754" i="1" a="1"/>
  <c r="C1754" i="1" s="1"/>
  <c r="O1756" i="1"/>
  <c r="M1756" i="1"/>
  <c r="D1756" i="1"/>
  <c r="C1756" i="1" a="1"/>
  <c r="C1756" i="1" s="1"/>
  <c r="O1755" i="1"/>
  <c r="M1755" i="1"/>
  <c r="D1755" i="1"/>
  <c r="C1755" i="1" a="1"/>
  <c r="C1755" i="1" s="1"/>
  <c r="O1760" i="1"/>
  <c r="M1760" i="1"/>
  <c r="D1760" i="1"/>
  <c r="C1760" i="1" a="1"/>
  <c r="C1760" i="1" s="1"/>
  <c r="O1759" i="1"/>
  <c r="M1759" i="1"/>
  <c r="D1759" i="1"/>
  <c r="C1759" i="1" a="1"/>
  <c r="C1759" i="1" s="1"/>
  <c r="O1758" i="1"/>
  <c r="M1758" i="1"/>
  <c r="D1758" i="1"/>
  <c r="C1758" i="1" a="1"/>
  <c r="C1758" i="1" s="1"/>
  <c r="O1757" i="1"/>
  <c r="M1757" i="1"/>
  <c r="D1757" i="1"/>
  <c r="C1757" i="1" a="1"/>
  <c r="C1757" i="1" s="1"/>
  <c r="O1764" i="1"/>
  <c r="M1764" i="1"/>
  <c r="D1764" i="1"/>
  <c r="C1764" i="1" a="1"/>
  <c r="C1764" i="1" s="1"/>
  <c r="O1763" i="1"/>
  <c r="M1763" i="1"/>
  <c r="D1763" i="1"/>
  <c r="C1763" i="1" a="1"/>
  <c r="C1763" i="1" s="1"/>
  <c r="O1762" i="1"/>
  <c r="M1762" i="1"/>
  <c r="D1762" i="1"/>
  <c r="C1762" i="1" a="1"/>
  <c r="C1762" i="1" s="1"/>
  <c r="O1761" i="1"/>
  <c r="M1761" i="1"/>
  <c r="D1761" i="1"/>
  <c r="C1761" i="1" a="1"/>
  <c r="C1761" i="1" s="1"/>
  <c r="O1765" i="1"/>
  <c r="M1765" i="1"/>
  <c r="D1765" i="1"/>
  <c r="C1765" i="1" a="1"/>
  <c r="C1765" i="1" s="1"/>
  <c r="O1766" i="1"/>
  <c r="M1766" i="1"/>
  <c r="D1766" i="1"/>
  <c r="C1766" i="1" a="1"/>
  <c r="C1766" i="1" s="1"/>
  <c r="O1768" i="1"/>
  <c r="M1768" i="1"/>
  <c r="D1768" i="1"/>
  <c r="C1768" i="1" a="1"/>
  <c r="C1768" i="1" s="1"/>
  <c r="O1767" i="1"/>
  <c r="M1767" i="1"/>
  <c r="D1767" i="1"/>
  <c r="C1767" i="1" a="1"/>
  <c r="C1767" i="1" s="1"/>
  <c r="O1770" i="1"/>
  <c r="M1770" i="1"/>
  <c r="D1770" i="1"/>
  <c r="C1770" i="1" a="1"/>
  <c r="C1770" i="1" s="1"/>
  <c r="O1769" i="1"/>
  <c r="M1769" i="1"/>
  <c r="D1769" i="1"/>
  <c r="C1769" i="1" a="1"/>
  <c r="C1769" i="1" s="1"/>
  <c r="O1772" i="1"/>
  <c r="M1772" i="1"/>
  <c r="D1772" i="1"/>
  <c r="C1772" i="1" a="1"/>
  <c r="C1772" i="1" s="1"/>
  <c r="O1771" i="1"/>
  <c r="M1771" i="1"/>
  <c r="D1771" i="1"/>
  <c r="C1771" i="1" a="1"/>
  <c r="C1771" i="1" s="1"/>
  <c r="O1774" i="1"/>
  <c r="M1774" i="1"/>
  <c r="D1774" i="1"/>
  <c r="C1774" i="1" a="1"/>
  <c r="C1774" i="1" s="1"/>
  <c r="O1773" i="1"/>
  <c r="M1773" i="1"/>
  <c r="D1773" i="1"/>
  <c r="C1773" i="1" a="1"/>
  <c r="C1773" i="1" s="1"/>
  <c r="O1776" i="1"/>
  <c r="M1776" i="1"/>
  <c r="D1776" i="1"/>
  <c r="C1776" i="1" a="1"/>
  <c r="C1776" i="1" s="1"/>
  <c r="O1775" i="1"/>
  <c r="M1775" i="1"/>
  <c r="D1775" i="1"/>
  <c r="C1775" i="1" a="1"/>
  <c r="C1775" i="1" s="1"/>
  <c r="O1778" i="1"/>
  <c r="M1778" i="1"/>
  <c r="D1778" i="1"/>
  <c r="C1778" i="1" a="1"/>
  <c r="C1778" i="1" s="1"/>
  <c r="O1777" i="1"/>
  <c r="M1777" i="1"/>
  <c r="D1777" i="1"/>
  <c r="C1777" i="1" a="1"/>
  <c r="C1777" i="1" s="1"/>
  <c r="O1780" i="1"/>
  <c r="M1780" i="1"/>
  <c r="D1780" i="1"/>
  <c r="C1780" i="1" a="1"/>
  <c r="C1780" i="1" s="1"/>
  <c r="O1779" i="1"/>
  <c r="M1779" i="1"/>
  <c r="D1779" i="1"/>
  <c r="C1779" i="1" a="1"/>
  <c r="C1779" i="1" s="1"/>
  <c r="O1781" i="1"/>
  <c r="M1781" i="1"/>
  <c r="D1781" i="1"/>
  <c r="C1781" i="1" a="1"/>
  <c r="C1781" i="1" s="1"/>
  <c r="O1782" i="1"/>
  <c r="M1782" i="1"/>
  <c r="D1782" i="1"/>
  <c r="C1782" i="1" a="1"/>
  <c r="C1782" i="1" s="1"/>
  <c r="O1787" i="1"/>
  <c r="M1787" i="1"/>
  <c r="D1787" i="1"/>
  <c r="C1787" i="1" a="1"/>
  <c r="C1787" i="1" s="1"/>
  <c r="O1786" i="1"/>
  <c r="M1786" i="1"/>
  <c r="D1786" i="1"/>
  <c r="C1786" i="1" a="1"/>
  <c r="C1786" i="1" s="1"/>
  <c r="O1785" i="1"/>
  <c r="M1785" i="1"/>
  <c r="D1785" i="1"/>
  <c r="C1785" i="1" a="1"/>
  <c r="C1785" i="1" s="1"/>
  <c r="O1784" i="1"/>
  <c r="M1784" i="1"/>
  <c r="D1784" i="1"/>
  <c r="C1784" i="1" a="1"/>
  <c r="C1784" i="1" s="1"/>
  <c r="O1783" i="1"/>
  <c r="M1783" i="1"/>
  <c r="D1783" i="1"/>
  <c r="C1783" i="1" a="1"/>
  <c r="C1783" i="1" s="1"/>
  <c r="O1788" i="1"/>
  <c r="M1788" i="1"/>
  <c r="D1788" i="1"/>
  <c r="C1788" i="1" a="1"/>
  <c r="C1788" i="1" s="1"/>
  <c r="O1792" i="1"/>
  <c r="M1792" i="1"/>
  <c r="D1792" i="1"/>
  <c r="C1792" i="1" a="1"/>
  <c r="C1792" i="1" s="1"/>
  <c r="O1791" i="1"/>
  <c r="M1791" i="1"/>
  <c r="D1791" i="1"/>
  <c r="C1791" i="1" a="1"/>
  <c r="C1791" i="1" s="1"/>
  <c r="O1790" i="1"/>
  <c r="M1790" i="1"/>
  <c r="D1790" i="1"/>
  <c r="C1790" i="1" a="1"/>
  <c r="C1790" i="1" s="1"/>
  <c r="O1789" i="1"/>
  <c r="M1789" i="1"/>
  <c r="D1789" i="1"/>
  <c r="C1789" i="1" a="1"/>
  <c r="C1789" i="1" s="1"/>
  <c r="O1793" i="1"/>
  <c r="D1793" i="1"/>
  <c r="C1793" i="1" a="1"/>
  <c r="C1793" i="1" s="1"/>
  <c r="O1794" i="1"/>
  <c r="M1794" i="1"/>
  <c r="D1794" i="1"/>
  <c r="C1794" i="1" a="1"/>
  <c r="C1794" i="1" s="1"/>
  <c r="O1795" i="1"/>
  <c r="M1795" i="1"/>
  <c r="D1795" i="1"/>
  <c r="C1795" i="1" a="1"/>
  <c r="C179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<sst xmlns="http://schemas.openxmlformats.org/spreadsheetml/2006/main" count="6171" uniqueCount="2722">
  <si>
    <t>EC UUID</t>
  </si>
  <si>
    <t>Date</t>
  </si>
  <si>
    <t>Season</t>
  </si>
  <si>
    <t>Year</t>
  </si>
  <si>
    <t>Time</t>
  </si>
  <si>
    <t>Location Name</t>
  </si>
  <si>
    <t>Latitude</t>
  </si>
  <si>
    <t>Longitude</t>
  </si>
  <si>
    <t>Above or Below CSO</t>
  </si>
  <si>
    <t>Electrical Conductivity (Micros)</t>
  </si>
  <si>
    <t>Water Temp (deg C)</t>
  </si>
  <si>
    <t>Nitrate (PPM)</t>
  </si>
  <si>
    <t>Nitrate Pollution Category</t>
  </si>
  <si>
    <t>Phosphate (PPM)</t>
  </si>
  <si>
    <t>Phosphate Pollution Category</t>
  </si>
  <si>
    <t>River Height</t>
  </si>
  <si>
    <t>Comments</t>
  </si>
  <si>
    <t>6ed071cd-45fd-4875-8cd6-450bf52aa8cb</t>
  </si>
  <si>
    <t>Abbey mill</t>
  </si>
  <si>
    <t>N/A</t>
  </si>
  <si>
    <t>f4ef2256-af96-4f64-a6d8-ceee237ca5ef</t>
  </si>
  <si>
    <t>Abbey Mill</t>
  </si>
  <si>
    <t>Heavy rain night before</t>
  </si>
  <si>
    <t>a0cc23bb-7d8c-4571-8157-2d0ef58f61d0</t>
  </si>
  <si>
    <t>Twyning fleet</t>
  </si>
  <si>
    <t>Below</t>
  </si>
  <si>
    <t>Overnight rain</t>
  </si>
  <si>
    <t>c55c84cd-5ff1-412b-ad2a-dd08ef95f200</t>
  </si>
  <si>
    <t>Na</t>
  </si>
  <si>
    <t>b6891147-dc9b-41c9-a2d6-6968f644f703</t>
  </si>
  <si>
    <t>Hampton Wood</t>
  </si>
  <si>
    <t>Recent heavy rain</t>
  </si>
  <si>
    <t>01525da3-924e-4390-89af-a8800931128f</t>
  </si>
  <si>
    <t>Hampton Lucy</t>
  </si>
  <si>
    <t>d68e83ca-6e5b-42df-a0ed-4690e321a2bc</t>
  </si>
  <si>
    <t>Welford Boat Station</t>
  </si>
  <si>
    <t>0ef93e7c-b600-4737-8350-3642f0fa5ebb</t>
  </si>
  <si>
    <t>Weston on Avon</t>
  </si>
  <si>
    <t>Recent rain</t>
  </si>
  <si>
    <t>ff26a779-a533-4993-9a3d-843bffed6f4e</t>
  </si>
  <si>
    <t>b253354f-f980-4246-997b-3eaf71f60bed</t>
  </si>
  <si>
    <t>River level up</t>
  </si>
  <si>
    <t>d69491ee-8874-4f31-aacd-9be8661e0b93</t>
  </si>
  <si>
    <t>River level up, recent persistent rainfall</t>
  </si>
  <si>
    <t>d7a20ea7-ff8e-4286-b6f7-1d7422c8dc96</t>
  </si>
  <si>
    <t>Barton</t>
  </si>
  <si>
    <t>Recent rain, river up</t>
  </si>
  <si>
    <t>257f6381-de53-42a1-bab6-fe9f0b117aa0</t>
  </si>
  <si>
    <t>River up recent rain</t>
  </si>
  <si>
    <t>3821b560-ac71-4948-8687-5c108d83cbde</t>
  </si>
  <si>
    <t>Twyning Fleet</t>
  </si>
  <si>
    <t>No rain for 24 hours</t>
  </si>
  <si>
    <t>22a4cc33-34d7-4fed-9c34-614c31334e0a</t>
  </si>
  <si>
    <t>ed9be5c9-edb7-4ad0-ba12-eec02f3924e8</t>
  </si>
  <si>
    <t>Recent heavy rain, river up</t>
  </si>
  <si>
    <t>af14d607-196b-495a-bd78-6f0bb09961a7</t>
  </si>
  <si>
    <t>87320fc3-299b-4125-8145-5b5b42cb3f39</t>
  </si>
  <si>
    <t>Slight rain period</t>
  </si>
  <si>
    <t>cc4830d9-6616-4d87-bb68-f1cbd984807e</t>
  </si>
  <si>
    <t>Rain</t>
  </si>
  <si>
    <t>641baca1-69b1-46ce-8b68-ef76e812053f</t>
  </si>
  <si>
    <t>Avonbank Drive</t>
  </si>
  <si>
    <t>Above</t>
  </si>
  <si>
    <t>Nitrites zero</t>
  </si>
  <si>
    <t>c289325c-e4ce-4658-a15b-58e53567bcd6</t>
  </si>
  <si>
    <t>Pitch 16</t>
  </si>
  <si>
    <t>Nitrite zero</t>
  </si>
  <si>
    <t>04705aae-02a3-4d7c-86bb-d289bf72f9a1</t>
  </si>
  <si>
    <t>6f8aac89-5e80-4193-97f4-940bd1cae727</t>
  </si>
  <si>
    <t>1d7efa85-fdfa-4911-ac48-c2996ce570a9</t>
  </si>
  <si>
    <t>a139e5f8-2568-4632-b572-20c71197e869</t>
  </si>
  <si>
    <t>500dc2ae-8a76-4294-aaf3-2c4ea95ce1a3</t>
  </si>
  <si>
    <t>1a5bf170-f294-4dab-a6aa-1b960f341b04</t>
  </si>
  <si>
    <t>c2bf2c75-7240-438e-9523-3069f22fd502</t>
  </si>
  <si>
    <t>Mod rain 2 days before</t>
  </si>
  <si>
    <t>fe878346-e8e5-4fe8-a2ef-2a96edd3ebc6</t>
  </si>
  <si>
    <t>044a1787-e7c8-4e65-8cf2-327cf840cc90</t>
  </si>
  <si>
    <t>Rainy day</t>
  </si>
  <si>
    <t>e4c50923-d8fd-42f6-aa0c-d1283da57bb0</t>
  </si>
  <si>
    <t>Swillgate A38</t>
  </si>
  <si>
    <t>9dd01429-9938-4955-99d9-2b00ef8772fc</t>
  </si>
  <si>
    <t>Air temp 22.0C</t>
  </si>
  <si>
    <t>049b517d-96ed-401c-83f3-bb85b4119f7f</t>
  </si>
  <si>
    <t>Air temp 20.4C</t>
  </si>
  <si>
    <t>f06abadc-cffb-46b2-90c4-bf62dab1d467</t>
  </si>
  <si>
    <t>Carrant Bredon rd</t>
  </si>
  <si>
    <t>f9f101f9-5e04-4344-b569-6107169e2e5a</t>
  </si>
  <si>
    <t>f67ab0de-4a10-4580-ae20-61aa4775ea05</t>
  </si>
  <si>
    <t>5b9811d1-9c8b-4f79-b179-89a432ab89fd</t>
  </si>
  <si>
    <t>74104bdd-3d24-4c1f-8d70-1f3ad35ec2b5</t>
  </si>
  <si>
    <t>1091ecb3-1dbe-4072-a76e-5ddf5f74e263</t>
  </si>
  <si>
    <t>Good weather</t>
  </si>
  <si>
    <t>c968c458-847b-4b97-9ea6-abb038149e0c</t>
  </si>
  <si>
    <t>4d4d0d95-a16a-4d7e-8a19-f630552ae11e</t>
  </si>
  <si>
    <t>109d5e15-a4e5-42b1-bbbb-cbfe613f4579</t>
  </si>
  <si>
    <t>48f70567-cdaa-44a3-a9f3-48da21469e75</t>
  </si>
  <si>
    <t>584e557c-49ba-4917-9d69-4c1caccd5cfc</t>
  </si>
  <si>
    <t>9ba82700-d5a6-11ee-bc34-7bdadb8024dc</t>
  </si>
  <si>
    <t>Avonbank</t>
  </si>
  <si>
    <t>66671370-d5a7-11ee-bc34-7bdadb8024dc</t>
  </si>
  <si>
    <t>66595e15-931f-4649-aa03-7eb9b9b3a889</t>
  </si>
  <si>
    <t>42262e65-3844-423a-b60c-94e77b94c258</t>
  </si>
  <si>
    <t>829c7a9c-2a5c-4618-89c9-9536e47d0a96</t>
  </si>
  <si>
    <t>54d8c716-7b4b-4a10-b7af-134877ef1673</t>
  </si>
  <si>
    <t>a3a6f1f0-e6c5-4317-a4be-8ab3b2a782f7</t>
  </si>
  <si>
    <t>19390f38-33bb-44c2-8bad-fa16a9c02fb1</t>
  </si>
  <si>
    <t>a8d5dfa9-564f-4bc2-b725-8326b886ea58</t>
  </si>
  <si>
    <t>69496ec7-e66d-4e43-927f-293cfc600852</t>
  </si>
  <si>
    <t>66a8bac9-97e6-4d80-8e16-5d0c5578223b</t>
  </si>
  <si>
    <t>67b272c8-cdfe-4791-923c-4ad2f96e0d15</t>
  </si>
  <si>
    <t>Dry day</t>
  </si>
  <si>
    <t>5634ba26-37cd-42cc-a4e2-bf2cd32144e7</t>
  </si>
  <si>
    <t>46d07d91-e86e-4ca4-8b80-bf8e8a969a50</t>
  </si>
  <si>
    <t>7c6698dc-54aa-4e44-b992-035c2b2e007a</t>
  </si>
  <si>
    <t>159457e7-de9b-4ca1-accb-41acf8da0741</t>
  </si>
  <si>
    <t>Talton Lodge</t>
  </si>
  <si>
    <t>fd2ba0ca-ee20-4359-8446-f84ec7be2466</t>
  </si>
  <si>
    <t>9da0a316-c8ad-4c11-86f6-1228f59a0725</t>
  </si>
  <si>
    <t>Stour Mill house Newbold</t>
  </si>
  <si>
    <t>River stour levelsv low</t>
  </si>
  <si>
    <t>f3fe33d0-6e6b-4631-b2eb-314106b412bf</t>
  </si>
  <si>
    <t>dc657287-9490-4f86-ba8c-420181d9799d</t>
  </si>
  <si>
    <t>Preston- on- stour.River bridge</t>
  </si>
  <si>
    <t>Slight drizzle falling.water height average.water sample taken,mid-stream.Flow rate- slow.</t>
  </si>
  <si>
    <t>1f121ae4-9ec4-4998-aeec-fccc36d4ac54</t>
  </si>
  <si>
    <t>a975abe0-d5a7-11ee-bc34-7bdadb8024dc</t>
  </si>
  <si>
    <t>08841540-d5a8-11ee-bc34-7bdadb8024dc</t>
  </si>
  <si>
    <t>6a96a3c3-3366-4e2f-b96b-93c4a1445c17</t>
  </si>
  <si>
    <t>dc33693c-593c-4326-939e-b84448cad98f</t>
  </si>
  <si>
    <t>517dc94f-9488-4c62-83af-39092ae41367</t>
  </si>
  <si>
    <t>3e6083f7-549f-40c1-9686-551580a6a90d</t>
  </si>
  <si>
    <t>01ec9871-3da1-4ff6-9a9b-805938c26770</t>
  </si>
  <si>
    <t>Calm - sunny - warm</t>
  </si>
  <si>
    <t>ff92751b-bfdc-420a-a829-67658b39ede1</t>
  </si>
  <si>
    <t>cc9edb2c-ddcf-4cbc-9a53-88cafda2642d</t>
  </si>
  <si>
    <t>Newbold Mill Stour</t>
  </si>
  <si>
    <t>Hot dry day 30C</t>
  </si>
  <si>
    <t>b8af2216-8351-4bc0-96b1-f9fdd2701644</t>
  </si>
  <si>
    <t>No phosphate test</t>
  </si>
  <si>
    <t>991eb9da-4b4f-4219-aca2-ace328ed78cc</t>
  </si>
  <si>
    <t>Preston- on- stour river bridge</t>
  </si>
  <si>
    <t>Outside temp 28c.mid river readings.still water.</t>
  </si>
  <si>
    <t>9be8c473-7a1f-4891-8ee0-2498d806ae79</t>
  </si>
  <si>
    <t>2ee360ba-cbe7-43f5-a3b5-59a49c43c793</t>
  </si>
  <si>
    <t>7040ea96-dbd0-437b-896f-18c654dff538</t>
  </si>
  <si>
    <t>d2a0f436-1fb5-45c4-9eb7-2190a13390d2</t>
  </si>
  <si>
    <t>962212ed-108d-41e0-a70e-37594a764c44</t>
  </si>
  <si>
    <t>3e565480-7013-4aec-97f1-4d8a7c44add1</t>
  </si>
  <si>
    <t>78fcc4e8-7025-4426-aa2d-8c263736fd78</t>
  </si>
  <si>
    <t>Stour Shipston bridge</t>
  </si>
  <si>
    <t>9cb85a1c-7267-49cd-8588-fc889f2c734b</t>
  </si>
  <si>
    <t>Stour, Mill House, Newbold</t>
  </si>
  <si>
    <t>1m below</t>
  </si>
  <si>
    <t>Heavy rain day before</t>
  </si>
  <si>
    <t>8f28044a-e54b-4286-9137-48536f4b8882</t>
  </si>
  <si>
    <t>Stour Bridge Shipston</t>
  </si>
  <si>
    <t>15m below</t>
  </si>
  <si>
    <t>0d83ac4c-a020-42cf-a098-61d39c624f96</t>
  </si>
  <si>
    <t>Preston river bridge</t>
  </si>
  <si>
    <t>Significant rainfall on 12 sept.</t>
  </si>
  <si>
    <t>f20ea913-9b8f-4e6b-884d-3f349678f523</t>
  </si>
  <si>
    <t>Overcast, occasional light rain</t>
  </si>
  <si>
    <t>d5d336de-b7dc-46f9-8499-7f11d49e7999</t>
  </si>
  <si>
    <t>43657ec0-b0a0-4485-b17f-d0199fba3b2b</t>
  </si>
  <si>
    <t>f847e8b9-d500-46e6-a4bd-969804a98039</t>
  </si>
  <si>
    <t>1c11bb32-ddf8-4c54-816f-e625d8887e3d</t>
  </si>
  <si>
    <t>e2f82034-8ee4-4122-91ce-c7d64c3a5591</t>
  </si>
  <si>
    <t>11f2d041-375d-4856-b733-44cd2786e013</t>
  </si>
  <si>
    <t>d13bb693-ba94-4d86-bcb9-66ebe621057c</t>
  </si>
  <si>
    <t>c7b8aee9-61a9-448f-a82a-5010cda6421b</t>
  </si>
  <si>
    <t>Light rain</t>
  </si>
  <si>
    <t>cb69ec20-772c-4f22-b2f5-9e66d2fd9b93</t>
  </si>
  <si>
    <t>Nitrate test failure, awaiting new equipment</t>
  </si>
  <si>
    <t>420affce-963a-4dba-89c1-85a53205aa79</t>
  </si>
  <si>
    <t>Heavy rainfall</t>
  </si>
  <si>
    <t>a76600a3-5b04-4f75-8a13-8b898ea5626b</t>
  </si>
  <si>
    <t>a63678f1-9874-467e-a5fd-ca5ae6072f1c</t>
  </si>
  <si>
    <t>806410c6-cab8-4bf5-a8f1-b46cea828067</t>
  </si>
  <si>
    <t>Preston onStour river bridge</t>
  </si>
  <si>
    <t>Readings taken day after heavy rain</t>
  </si>
  <si>
    <t>42cb884c-ccab-4725-b69c-b606fec57942</t>
  </si>
  <si>
    <t>Nitrite was zero</t>
  </si>
  <si>
    <t>074a8767-e1b3-4ac2-af1c-ba16d9a758d2</t>
  </si>
  <si>
    <t>8deb2403-cfd2-4330-959d-cca9b336fa07</t>
  </si>
  <si>
    <t>The Dell, TRINITY CHURCH</t>
  </si>
  <si>
    <t>Unknown</t>
  </si>
  <si>
    <t>One off test for the local paper</t>
  </si>
  <si>
    <t>375f367c-ce94-4904-9f51-95f00d5ce208</t>
  </si>
  <si>
    <t>0b0862c1-004c-496b-b3d1-43fc3a12b057</t>
  </si>
  <si>
    <t>9940d247-c159-4f66-b2cb-cc8c870f3d35</t>
  </si>
  <si>
    <t>Readings taken day after heavy rain showers.</t>
  </si>
  <si>
    <t>78be5301-6322-4227-b2aa-52e7e068ec92</t>
  </si>
  <si>
    <t>519734b0-d5a8-11ee-bc34-7bdadb8024dc</t>
  </si>
  <si>
    <t>966b4ae0-d5a8-11ee-bc34-7bdadb8024dc</t>
  </si>
  <si>
    <t>43321018-eab5-46c6-abae-e3960f788a59</t>
  </si>
  <si>
    <t>61bf3403-5bbf-40a5-b116-1e742085808c</t>
  </si>
  <si>
    <t>Stour, Mill Bridge, Shipston</t>
  </si>
  <si>
    <t>30m below</t>
  </si>
  <si>
    <t>9f9f1eaa-2ad7-47ac-8cdd-935dd9af0f6c</t>
  </si>
  <si>
    <t>Mill Stour Newbold</t>
  </si>
  <si>
    <t>88a978e6-d8fb-4c5e-8596-9217373f256b</t>
  </si>
  <si>
    <t>3399fa21-f6b5-4935-b46b-0e1178d30cdf</t>
  </si>
  <si>
    <t>River height slightly elevated</t>
  </si>
  <si>
    <t>f188a315-9a23-468e-a7cd-a199fb41d5e5</t>
  </si>
  <si>
    <t>Illmington middle st</t>
  </si>
  <si>
    <t>51c48674-7f99-41c4-8940-55aab9ed0f42</t>
  </si>
  <si>
    <t>Lucy's Mill Bridge</t>
  </si>
  <si>
    <t>90dce08d-c7f3-48df-bf96-1b07787b9f06</t>
  </si>
  <si>
    <t>dfc672e4-8cf7-4838-af51-5f31049c330e</t>
  </si>
  <si>
    <t>8c09afbc-b831-45ef-b78a-e7e93eb60496</t>
  </si>
  <si>
    <t>8c82a6ed-a29e-4e8e-9c8c-c6551a01ba30</t>
  </si>
  <si>
    <t>0338fdc0-d5a9-11ee-bc34-7bdadb8024dc</t>
  </si>
  <si>
    <t>4be237d0-d5a9-11ee-bc34-7bdadb8024dc</t>
  </si>
  <si>
    <t>efbb770e-c45d-4bf3-8c6e-f896cf34b8f0</t>
  </si>
  <si>
    <t>785a0237-fc41-4757-bf46-7ef3f141146e</t>
  </si>
  <si>
    <t>c9125da6-fdbc-44eb-aca6-8b0b6f7ac88b</t>
  </si>
  <si>
    <t>Stour, Mill Newbold</t>
  </si>
  <si>
    <t>Heavy rain this am, but 1st for a while</t>
  </si>
  <si>
    <t>e5489438-fbb3-43bd-821a-9a7432397e7b</t>
  </si>
  <si>
    <t>Stour Shipston Mill bridge</t>
  </si>
  <si>
    <t>1st rain for a while</t>
  </si>
  <si>
    <t>d9a9caac-8d2d-4efd-b326-b3498b47e6a8</t>
  </si>
  <si>
    <t>Heavy rain overnight</t>
  </si>
  <si>
    <t>4035417c-d232-446a-9792-b6004802cb60</t>
  </si>
  <si>
    <t>Preston River bridge</t>
  </si>
  <si>
    <t>Readings taken the day after sustained rainfall.</t>
  </si>
  <si>
    <t>77da4ce6-896b-4de9-a57e-4445f78bfaa8</t>
  </si>
  <si>
    <t>Rain overnight</t>
  </si>
  <si>
    <t>d8905c11-d763-4b07-916d-6121063bf27d</t>
  </si>
  <si>
    <t>Cloudy muddy water. Nitrite zero.</t>
  </si>
  <si>
    <t>e6e2689b-d66e-4b78-b856-41c3438e3c1f</t>
  </si>
  <si>
    <t>f44c9eb5-bf6d-4f36-92e3-2e6a3a6bc30f</t>
  </si>
  <si>
    <t>Heavy rain</t>
  </si>
  <si>
    <t>ebff985e-6d41-4f09-9277-f3a4fe08e97c</t>
  </si>
  <si>
    <t>Heavy rain over night</t>
  </si>
  <si>
    <t>6670e8be-c5de-4d2d-9c5e-d0c064f667bb</t>
  </si>
  <si>
    <t>210526a8-153f-419d-a5a2-66a4042665c3</t>
  </si>
  <si>
    <t>Recent heavy rain, high river level</t>
  </si>
  <si>
    <t>81bedac2-d003-4550-a8a6-ceb144ce0707</t>
  </si>
  <si>
    <t>River up</t>
  </si>
  <si>
    <t>9138680a-729a-4aab-9e06-c326493fa0e0</t>
  </si>
  <si>
    <t>2 days rain, low temps</t>
  </si>
  <si>
    <t>135ea84a-e4e8-42a8-842a-7df1eb7f746a</t>
  </si>
  <si>
    <t>River high</t>
  </si>
  <si>
    <t>afe4d8d4-03ce-4bb7-aa07-45d5ac9c741b</t>
  </si>
  <si>
    <t>Clifford Chambers</t>
  </si>
  <si>
    <t>0bf43174-1b8c-4f1f-9cbb-793dc7c12935</t>
  </si>
  <si>
    <t>Wet and windy conditions</t>
  </si>
  <si>
    <t>d7063002-74ca-4dc6-ae2d-48c950474bcf</t>
  </si>
  <si>
    <t>48dd4415-8282-49c4-8be1-1873ac555b71</t>
  </si>
  <si>
    <t>Fairly consistant overnight rain</t>
  </si>
  <si>
    <t>181fbd61-8a30-458c-8033-f4cecacb0342</t>
  </si>
  <si>
    <t>River in flood, rainfall 60 mm in week up to 21/10 (my measurement close to sampling point</t>
  </si>
  <si>
    <t>8498d5bb-7e57-4e10-b44b-50fe752ea1d1</t>
  </si>
  <si>
    <t>Cloudy with heavy flooding</t>
  </si>
  <si>
    <t>9716305c-1c82-42a6-8aa0-a4ef562e7505</t>
  </si>
  <si>
    <t>a5557349-697c-41a3-aa31-150475eb0be9</t>
  </si>
  <si>
    <t>heavy rain, river high</t>
  </si>
  <si>
    <t>d4ec5169-2c4f-474a-9a7b-d3b75989cdda</t>
  </si>
  <si>
    <t>8e3dd0a6-e6cf-4ecb-b351-3799ee0da48b</t>
  </si>
  <si>
    <t>Clifford Chambers mill bridge</t>
  </si>
  <si>
    <t>River was in flood previous 2 days</t>
  </si>
  <si>
    <t>17164a2c-dc08-422b-a891-ae2d29b1bcb7</t>
  </si>
  <si>
    <t>e7a1f84c-5936-4fe3-8ccb-0df4246bf1f2</t>
  </si>
  <si>
    <t>River levels were very high on preceding days. On the 20th Oct Shipston gauge recorded 3.2m and the Mill Stour paddock  was completely submerged. This could account for the lower phosphate levels due to dilution effect of substantial rain fall.</t>
  </si>
  <si>
    <t>80b604d6-f670-4734-96ba-121858915922</t>
  </si>
  <si>
    <t>Flooding</t>
  </si>
  <si>
    <t>92c8867a-7ce2-4325-97f2-d83ba16f3296</t>
  </si>
  <si>
    <t>Preston river bridge.</t>
  </si>
  <si>
    <t>Some heavy rain over past few days</t>
  </si>
  <si>
    <t>95e18c00-d5a9-11ee-bc34-7bdadb8024dc</t>
  </si>
  <si>
    <t>d4540710-d5a9-11ee-bc34-7bdadb8024dc</t>
  </si>
  <si>
    <t>96090f29-fd2e-4abf-8bda-18bf913fb5c7</t>
  </si>
  <si>
    <t>High but falling.</t>
  </si>
  <si>
    <t>08ac030d-4455-4060-bfcb-e4a9d90380f0</t>
  </si>
  <si>
    <t>de8ca881-ffbc-4ca2-babe-9eaa9bf7fc32</t>
  </si>
  <si>
    <t>16521a20-cba5-4c5e-b3e5-e4fe6b7e728a</t>
  </si>
  <si>
    <t>2ba03779-8183-4ed4-a6b6-6597b7d51f73</t>
  </si>
  <si>
    <t>Rain the night before</t>
  </si>
  <si>
    <t>3634b7ae-9aa1-4e30-9571-06d3265094e3</t>
  </si>
  <si>
    <t>Swiffen Bank</t>
  </si>
  <si>
    <t>1caf13cd-200a-4a23-ba1a-b4634aec5846</t>
  </si>
  <si>
    <t>Alveston Weir</t>
  </si>
  <si>
    <t>8fb016f8-c0ba-4ecb-a6e4-041eb50c7642</t>
  </si>
  <si>
    <t>Falling floods, cloudy water</t>
  </si>
  <si>
    <t>ff580d46-1b49-4a24-820a-3699a3e913f4</t>
  </si>
  <si>
    <t>f6229593-01f2-45d6-b65a-230b3e483d31</t>
  </si>
  <si>
    <t>Floods</t>
  </si>
  <si>
    <t>897cabb8-10e8-4050-a7b2-537230639910</t>
  </si>
  <si>
    <t>River swollen,steady rainfall overnight</t>
  </si>
  <si>
    <t>d8501db5-3e92-4956-ad7e-02dd54e77320</t>
  </si>
  <si>
    <t>6322c611-ef17-419e-b07a-b1dcc787fd3d</t>
  </si>
  <si>
    <t>b18b967b-bf1d-4533-b271-baef20c3756c</t>
  </si>
  <si>
    <t>River height 0.99m. CSO gushing visibly as river level is above its outflow.</t>
  </si>
  <si>
    <t>59bfb2e7-e506-4569-904b-2c35835d25ad</t>
  </si>
  <si>
    <t>river high</t>
  </si>
  <si>
    <t>eb2117c9-e72a-40b3-aae7-99c136f2a6f3</t>
  </si>
  <si>
    <t>Flood, noticeable current</t>
  </si>
  <si>
    <t>233c0ac5-d98b-402c-9316-618f3f43793a</t>
  </si>
  <si>
    <t>4db7b3f7-7993-4cd0-b5dd-7717bc14ef96</t>
  </si>
  <si>
    <t>Rain day before</t>
  </si>
  <si>
    <t>253ceb35-5f3e-473f-8be2-414873c389bc</t>
  </si>
  <si>
    <t>Rain - river up, brown</t>
  </si>
  <si>
    <t>a8da563b-bed3-4ab9-9417-68e52e1e5467</t>
  </si>
  <si>
    <t>4cadf966-51ae-4bc8-801b-87bae5888a32</t>
  </si>
  <si>
    <t>No rain for 3 days, flood susiding</t>
  </si>
  <si>
    <t>da686336-e3e4-4d27-9229-08aa4e1ea5bc</t>
  </si>
  <si>
    <t>River starting to recede after overflowing following heavy rain</t>
  </si>
  <si>
    <t>b0f72158-ec32-4f28-8179-c163b971bde1</t>
  </si>
  <si>
    <t>14936ade-32e5-4893-bfd0-3f548a0fc805</t>
  </si>
  <si>
    <t>Overcast. Raining preceding day</t>
  </si>
  <si>
    <t>c7290f07-1070-43a7-b434-27d8c0788462</t>
  </si>
  <si>
    <t>e0d76c7c-4219-4f47-b880-25d50120bc02</t>
  </si>
  <si>
    <t>River level fairly high</t>
  </si>
  <si>
    <t>122e0892-aee7-489b-a5f1-e6009a4c540d</t>
  </si>
  <si>
    <t>Stour, Shipston, Mill bridge</t>
  </si>
  <si>
    <t>a742d9c3-c5e7-48e5-8916-6536bd256c38</t>
  </si>
  <si>
    <t>Stour, Cherington, bridge next to treatment plant</t>
  </si>
  <si>
    <t>f282b36f-7b7d-42b4-adaf-4ef6802b5aa6</t>
  </si>
  <si>
    <t>41df3fbe-236b-4dd0-bb57-f5ac9963f060</t>
  </si>
  <si>
    <t>c5b3f6d9-30a8-4213-b353-e5bc7a0bf332</t>
  </si>
  <si>
    <t>7812fd5e-977e-491b-87ec-7e153f110769</t>
  </si>
  <si>
    <t>Avonbank drive</t>
  </si>
  <si>
    <t>988ff23c-d3dd-4d09-a0cd-1c81a501deef</t>
  </si>
  <si>
    <t>633d5253-c5a1-4044-85f0-4af7a892150d</t>
  </si>
  <si>
    <t>5df15fd3-83c2-4908-b277-166e7e4fd608</t>
  </si>
  <si>
    <t>wet - river up, slow flow</t>
  </si>
  <si>
    <t>c217b04a-ea2f-442b-ae8e-c9954c0163e6</t>
  </si>
  <si>
    <t>Clifford mill bridge</t>
  </si>
  <si>
    <t>Some rain night before</t>
  </si>
  <si>
    <t>391c9c70-8794-11ee-914d-6b49437b7337</t>
  </si>
  <si>
    <t>Stour Stretton-on-Fosse sewage</t>
  </si>
  <si>
    <t>ddf41fd0-8793-11ee-914d-6b49437b7337</t>
  </si>
  <si>
    <t>Stour Stretton-on-Fosse village side</t>
  </si>
  <si>
    <t>b45fca82-8a42-4e47-81f5-01ba85913f4a</t>
  </si>
  <si>
    <t>d98f4eca-1824-4f76-b0cb-8cf16d73e032</t>
  </si>
  <si>
    <t>Dry. Rain on preceding days</t>
  </si>
  <si>
    <t>08d7d7ca-19e3-4ab3-8482-e62906f2aa1c</t>
  </si>
  <si>
    <t>Visible copious quantities white foam</t>
  </si>
  <si>
    <t>30eeb99c-dc1d-4c87-868a-57690e4ef7a0</t>
  </si>
  <si>
    <t>Floods receding</t>
  </si>
  <si>
    <t>3029cea9-cca6-456a-8c63-e8189adc38e5</t>
  </si>
  <si>
    <t>Fast flowing and swollen after sustained rainfall</t>
  </si>
  <si>
    <t>dcad51ed-7e2d-4870-90b8-9baf5a6501c3</t>
  </si>
  <si>
    <t>da0474af-e15b-43de-a655-c91d6d6cf338</t>
  </si>
  <si>
    <t>72696092-20b4-47e6-b6ed-5dc874d3f5ff</t>
  </si>
  <si>
    <t>20cdaa10-d5aa-11ee-bc34-7bdadb8024dc</t>
  </si>
  <si>
    <t>5e013c80-d5aa-11ee-bc34-7bdadb8024dc</t>
  </si>
  <si>
    <t>60aaa763-4ff9-4816-997b-44a7a431bfb6</t>
  </si>
  <si>
    <t>33ad9768-6294-4062-9d15-093a44f585f0</t>
  </si>
  <si>
    <t>c8616238-dab5-4aff-a4d7-6816734a772e</t>
  </si>
  <si>
    <t>60f36add-ea4b-4bb6-bb93-78e6a5aaed71</t>
  </si>
  <si>
    <t>8fff187f-bcf1-471c-af96-d00c00e8e1e7</t>
  </si>
  <si>
    <t>Wet, river up, fast flow</t>
  </si>
  <si>
    <t>6cb68667-2ffe-495f-a697-e3a017a395c0</t>
  </si>
  <si>
    <t>1f335672-8451-4b38-a7a4-7977d44c7eda</t>
  </si>
  <si>
    <t>90227f33-1e30-4e86-b50f-b6e6b071d8ce</t>
  </si>
  <si>
    <t>3dbef070-22d5-40fb-b68e-41a1833f3e4e</t>
  </si>
  <si>
    <t>Stour, Newbold, Mill</t>
  </si>
  <si>
    <t>New nitrate strips being used</t>
  </si>
  <si>
    <t>53c96d42-5bbe-4fa8-8d5c-fa67f4e447e1</t>
  </si>
  <si>
    <t>Stour, Newbold, millstream</t>
  </si>
  <si>
    <t>20m above</t>
  </si>
  <si>
    <t>Upstream with new nitrate strips</t>
  </si>
  <si>
    <t>9008626e-9af1-477d-b981-a2102e0a8598</t>
  </si>
  <si>
    <t>c237c586-c0cf-480a-b309-4e3ceebfaf24</t>
  </si>
  <si>
    <t>94b1240e-b71e-4971-905b-812a3b5f2dae</t>
  </si>
  <si>
    <t>River is quite a bit lower this week</t>
  </si>
  <si>
    <t>1b805132-3573-496c-8b3c-910181a08f22</t>
  </si>
  <si>
    <t>4f7816e0-0daa-4109-95d3-62d006ed352f</t>
  </si>
  <si>
    <t>e1abf9d7-4884-4a50-9dd9-b935563ca07f</t>
  </si>
  <si>
    <t>00c6b1c0-5fc1-4c89-b7bd-1952cf466e47</t>
  </si>
  <si>
    <t>8b1a5760-d38c-4d0b-afab-7879eaff055b</t>
  </si>
  <si>
    <t>0b91d7bc-ba28-4182-b202-fc7387c65e94</t>
  </si>
  <si>
    <t>d9731765-dca0-4b5f-9350-bb7760e87df4</t>
  </si>
  <si>
    <t>12350ba8-6e64-4500-90a8-48a2a6f6a5b1</t>
  </si>
  <si>
    <t>63d664c9-744b-48e7-a420-204e44133d89</t>
  </si>
  <si>
    <t>river down - slow flow</t>
  </si>
  <si>
    <t>756cdf58-bc67-43cd-a211-eb3d9448cf04</t>
  </si>
  <si>
    <t>Stour Stretton-on-Fosse Village side</t>
  </si>
  <si>
    <t>8b0d7c1a-0fc7-4dc5-91c2-3bb5d83ba62d</t>
  </si>
  <si>
    <t>1356f307-582f-4c81-84b7-e9546325680f</t>
  </si>
  <si>
    <t>ceb9be50-0616-4d1d-af4d-89c6ea72fe8e</t>
  </si>
  <si>
    <t>0b021b97-9d43-4ef8-a3fa-d1ff192ea184</t>
  </si>
  <si>
    <t>Dry sunny cold</t>
  </si>
  <si>
    <t>0002cd55-161b-49c4-b066-318afa8b3b46</t>
  </si>
  <si>
    <t>215f5837-a339-46f7-89e9-b8874652120e</t>
  </si>
  <si>
    <t>a92e3b40-d5aa-11ee-bc34-7bdadb8024dc</t>
  </si>
  <si>
    <t>df258a00-d5aa-11ee-bc34-7bdadb8024dc</t>
  </si>
  <si>
    <t>cb12f430-3801-427d-93fc-bf46147eabff</t>
  </si>
  <si>
    <t>e0b36504-61ec-40ed-90c3-ce6bf2abed7d</t>
  </si>
  <si>
    <t>26b01a1d-2012-4298-9aed-1288e2134e46</t>
  </si>
  <si>
    <t>dbfe05a5-494d-4a1b-b1eb-30dc7d3d0e7e</t>
  </si>
  <si>
    <t>Low surface foam</t>
  </si>
  <si>
    <t>daae94f3-2708-4192-a7c3-2e6d8976587a</t>
  </si>
  <si>
    <t>c0017d5b-205c-4065-94de-873d1cc85c13</t>
  </si>
  <si>
    <t>b4f0a4eb-a3ab-4ec6-9187-9120dbc8e7fa</t>
  </si>
  <si>
    <t>f4317780-a947-45da-ba54-9f2a7594efbd</t>
  </si>
  <si>
    <t>dcbd175a-6538-4f5c-9a53-53f68bd3a9f1</t>
  </si>
  <si>
    <t>Raim - river slightly up</t>
  </si>
  <si>
    <t>27e21a5b-4d52-4538-8d53-dd5761317e21</t>
  </si>
  <si>
    <t>0464ad52-0271-41bb-9dab-03f30e55a852</t>
  </si>
  <si>
    <t>a6c8ac4c-0605-411f-b35e-71f8f8254ab0</t>
  </si>
  <si>
    <t>There has been heavy rain a few days ago and the river has flooded</t>
  </si>
  <si>
    <t>8e337339-eecd-4685-8bf2-a085f6dc9801</t>
  </si>
  <si>
    <t>River flooded after heavy rainfall - farm opposite collection point flooded</t>
  </si>
  <si>
    <t>ffc6aff0-3f65-4ea8-ad2c-430ef18f2adc</t>
  </si>
  <si>
    <t>Wet weather</t>
  </si>
  <si>
    <t>337b3f1d-6c2c-4985-ade3-fdce87ef6aa4</t>
  </si>
  <si>
    <t>Swilgate A38</t>
  </si>
  <si>
    <t>heavy rain day before.</t>
  </si>
  <si>
    <t>a064518e-9cee-4efd-8998-602626c83ebd</t>
  </si>
  <si>
    <t>Tested 20metres from pitch 16 because it was underwater</t>
  </si>
  <si>
    <t>391d5add-c9e5-4ff9-8134-ec86ac0e6302</t>
  </si>
  <si>
    <t>d264a693-f51c-452d-959a-87929c1fe13d</t>
  </si>
  <si>
    <t>e12bb254-4f03-4df3-b62f-d0b8782d070f</t>
  </si>
  <si>
    <t>River swollen after heavy day/ night rain</t>
  </si>
  <si>
    <t>fca199ee-c7a5-400b-8542-77dfa21d85c0</t>
  </si>
  <si>
    <t>Stour Shipston Fell Mill Bridge</t>
  </si>
  <si>
    <t>River in flood up to bridge</t>
  </si>
  <si>
    <t>beb995be-7d75-468d-bf84-7113319a6f26</t>
  </si>
  <si>
    <t>Rain am</t>
  </si>
  <si>
    <t>46a08c95-64cf-4827-b125-21a300209d58</t>
  </si>
  <si>
    <t>Clifford Chambers Road bridge</t>
  </si>
  <si>
    <t>In flood</t>
  </si>
  <si>
    <t>b659bf6f-85a0-4f42-9370-c43ff6071239</t>
  </si>
  <si>
    <t>6d1d06a9-7dc1-46bc-903d-56518f6cbd62</t>
  </si>
  <si>
    <t>72fc7fda-5867-47d7-878c-3c8bfde5cab9</t>
  </si>
  <si>
    <t>696cbad9-0a47-491a-9d65-6c9c81418429</t>
  </si>
  <si>
    <t>Shipston - Mill Bridge</t>
  </si>
  <si>
    <t>47aec998-1e8b-475e-ac61-7b616990a281</t>
  </si>
  <si>
    <t>b8e2d122-ae9b-436f-a86a-2f7d6271823b</t>
  </si>
  <si>
    <t>5d9b2941-b82d-442c-9413-4127f0e2ba0c</t>
  </si>
  <si>
    <t>4a15214a-a5ec-4220-8a45-68db678d1012</t>
  </si>
  <si>
    <t>ca978dfa-e396-4ecd-b82b-960885370cc4</t>
  </si>
  <si>
    <t>Carrant Bredon road</t>
  </si>
  <si>
    <t>494332c2-53e6-475f-9f86-7b8e6d5fcfb3</t>
  </si>
  <si>
    <t>Flood receeding.</t>
  </si>
  <si>
    <t>201e0360-d9b9-4bc8-9e06-9d9c74adce20</t>
  </si>
  <si>
    <t>Swiffen bank</t>
  </si>
  <si>
    <t>6c13ec04-810d-4aba-b307-e10674926059</t>
  </si>
  <si>
    <t>1623c9b5-3ef3-4714-b93e-936e2dadd69e</t>
  </si>
  <si>
    <t>458049f2-7150-4a50-8d6f-53e3f75a96f8</t>
  </si>
  <si>
    <t>759068f4-afcb-4793-8e8b-9c8e614d59f7</t>
  </si>
  <si>
    <t>No rain</t>
  </si>
  <si>
    <t>6dab7b82-ceaa-4340-be37-adc242b7b38d</t>
  </si>
  <si>
    <t>792be88e-b97c-4371-8659-27b0db36df5a</t>
  </si>
  <si>
    <t>5fa119f9-f9be-43f3-ac3d-327b89029709</t>
  </si>
  <si>
    <t>78826b7e-c7f2-4896-afb6-774de138c34b</t>
  </si>
  <si>
    <t>130c4864-5896-4f84-b4f2-32bc27872af6</t>
  </si>
  <si>
    <t>10e79842-dbcb-4d36-9b58-7af6863111d3</t>
  </si>
  <si>
    <t>a2b8e44a-28ec-445e-a446-b20eee260f60</t>
  </si>
  <si>
    <t>Fair weather - river slow</t>
  </si>
  <si>
    <t>394d487e-49c6-475a-bf63-2ec9d997722f</t>
  </si>
  <si>
    <t>7c6b7589-c455-4cd6-809e-200b8e70e79a</t>
  </si>
  <si>
    <t>27916f8d-04c2-40f4-bfc7-163f2dd1da6b</t>
  </si>
  <si>
    <t>0d4f454f-b435-407a-b977-aeda83f3e985</t>
  </si>
  <si>
    <t>It's been raining a lot agai.but water is lower than previous week</t>
  </si>
  <si>
    <t>143ad04a-01b3-4d32-a673-90f03ed4fc5b</t>
  </si>
  <si>
    <t>Light rain, flood still receeding.</t>
  </si>
  <si>
    <t>68e8fa00-ef10-41df-93c5-903ce68cbc80</t>
  </si>
  <si>
    <t>Stour, Newbold, MillHouse</t>
  </si>
  <si>
    <t>Overcast, cold, rain yesterday</t>
  </si>
  <si>
    <t>dccf02f0-89e9-40f8-b04e-4cd151120355</t>
  </si>
  <si>
    <t>6671141a-3d3a-4fb9-947c-6bba558f488e</t>
  </si>
  <si>
    <t>b8a9a21d-e4fe-4ac8-89bf-26cc3d249e55</t>
  </si>
  <si>
    <t>624b0419-e5d1-4273-a8a1-4fb6c53faf7f</t>
  </si>
  <si>
    <t>8752acca-6a53-485d-a856-2c63b7a5e341</t>
  </si>
  <si>
    <t>c59177ea-ea1e-43b0-a39b-486ca9a79297</t>
  </si>
  <si>
    <t>71a66781-6df3-497f-bf69-1b546ed98c85</t>
  </si>
  <si>
    <t>5b084c83-a71d-42c7-9a55-56dc390cd169</t>
  </si>
  <si>
    <t>e32d44cd-cd69-448d-b727-914ee6830ce2</t>
  </si>
  <si>
    <t>Fladbury Paddle Club</t>
  </si>
  <si>
    <t>bcc05ac4-de12-468b-935a-52d717737127</t>
  </si>
  <si>
    <t>190a0496-7744-4544-9aad-27cfaeb59cb3</t>
  </si>
  <si>
    <t>f9020a2e-dc95-4e6b-a7cf-9c24856b4d26</t>
  </si>
  <si>
    <t>It's been heavy rain most days this week</t>
  </si>
  <si>
    <t>9b6b4334-c89e-4664-9db8-9e6cee39c634</t>
  </si>
  <si>
    <t>Heavy rain most of week ..flooded almost to steps</t>
  </si>
  <si>
    <t>5aac40f0-d010-40fa-bf3f-b4ad987322aa</t>
  </si>
  <si>
    <t>Swillgate</t>
  </si>
  <si>
    <t>Flooding and rain</t>
  </si>
  <si>
    <t>383776a5-186e-4210-b1ff-6394571d9505</t>
  </si>
  <si>
    <t>cc2e5a8d-6a98-42cb-860b-d4199b4d821c</t>
  </si>
  <si>
    <t>Folding</t>
  </si>
  <si>
    <t>d8919322-09fd-45e6-b804-4e2ab048cf8b</t>
  </si>
  <si>
    <t>3f550df0-ceb0-499b-bb07-f020a752940a</t>
  </si>
  <si>
    <t>River very swollen.Prolonged rain.</t>
  </si>
  <si>
    <t>c88b34d3-a7c1-449e-af5b-99446a1d0e7e</t>
  </si>
  <si>
    <t>Very heavy rain and flooding 2 days ago</t>
  </si>
  <si>
    <t>587966fd-9ee0-4102-8560-bda7a42b7f7f</t>
  </si>
  <si>
    <t>Heavy rain and flooding 2 days ago</t>
  </si>
  <si>
    <t>a0961b92-331f-4d1f-a340-3dc44c0c1166</t>
  </si>
  <si>
    <t>d094226a-4b44-405d-8d82-749d822147d0</t>
  </si>
  <si>
    <t>Fell Mill Lane Footbridge nr Sewage Works</t>
  </si>
  <si>
    <t>5f9fb9d2-b74f-4f32-827d-c976815401c0</t>
  </si>
  <si>
    <t>In flood previous week</t>
  </si>
  <si>
    <t>e92e9643-1a60-4d52-a735-1980660d96df</t>
  </si>
  <si>
    <t>1a0b108f-af6f-47fc-9848-a92c2a6f9ba4</t>
  </si>
  <si>
    <t>Air temp 5</t>
  </si>
  <si>
    <t>eb7b2e94-cf61-4e37-bd0e-d95e051c6d34</t>
  </si>
  <si>
    <t>Air temp 4.8</t>
  </si>
  <si>
    <t>8af81e3d-dd23-4206-afcd-ae4622dff424</t>
  </si>
  <si>
    <t>870699d2-2f19-4a54-8ae3-55797a9c8ec3</t>
  </si>
  <si>
    <t>f2f37a55-e682-4bea-874d-00b86245beef</t>
  </si>
  <si>
    <t>Flooded but falling. just within banks. V. Turbid</t>
  </si>
  <si>
    <t>c1784267-217a-4727-b0bd-e684876e1bb1</t>
  </si>
  <si>
    <t>b1b90b9b-a8fa-4432-bdd1-2297cf2085bb</t>
  </si>
  <si>
    <t>adaccdcb-75ce-42ab-9be7-39ce8509104b</t>
  </si>
  <si>
    <t>Flooding.</t>
  </si>
  <si>
    <t>6ca7bf78-c341-4438-87d0-8482c2bf144a</t>
  </si>
  <si>
    <t>30c9788a-0cfa-453e-a15a-14cd16c788fb</t>
  </si>
  <si>
    <t>df0e05ba-96e7-4b25-b040-1fd0da26e18a</t>
  </si>
  <si>
    <t>Cold and dry (flooding of area over previous 2 weeks)</t>
  </si>
  <si>
    <t>8050d985-c27e-4a63-ba12-515a6673f418</t>
  </si>
  <si>
    <t>Stour Willington</t>
  </si>
  <si>
    <t>9c395c72-7b9f-45c8-a40f-ba1d627d4e27</t>
  </si>
  <si>
    <t>03017726-cc5e-4ecb-b74c-f131f98e567f</t>
  </si>
  <si>
    <t>Significant flood receeding and lots of flood related debris.</t>
  </si>
  <si>
    <t>115cf91d-595b-4a77-869f-a33347325a95</t>
  </si>
  <si>
    <t>Flood receding, debris evident</t>
  </si>
  <si>
    <t>ac49420d-4876-4454-a84e-d174b813bc54</t>
  </si>
  <si>
    <t>No rain for 3 days</t>
  </si>
  <si>
    <t>19200398-892b-433d-8523-97ebdfa8b885</t>
  </si>
  <si>
    <t>The Ford, Langley</t>
  </si>
  <si>
    <t>Dry clear weather</t>
  </si>
  <si>
    <t>99f4e3d2-ddb9-479e-a297-cad7e96267a4</t>
  </si>
  <si>
    <t>Dry</t>
  </si>
  <si>
    <t>28ddec3d-18b9-4eb5-8082-e64718993631</t>
  </si>
  <si>
    <t>da80b7ed-22a8-40ec-83e8-22991936fad6</t>
  </si>
  <si>
    <t>Level dropped rapidly. Also a lot clearer</t>
  </si>
  <si>
    <t>f5fa4ac3-5a71-46a9-a902-46c719e53ed0</t>
  </si>
  <si>
    <t>Bell Brook 1</t>
  </si>
  <si>
    <t>Nitrite = 0</t>
  </si>
  <si>
    <t>6e948500-fdcc-4a41-80f1-71fe7e4f248e</t>
  </si>
  <si>
    <t>Sherbourne Brook 1</t>
  </si>
  <si>
    <t>Nitrite = 0.51</t>
  </si>
  <si>
    <t>dc9bd81c-a801-4135-b6f5-78eb4d39a259</t>
  </si>
  <si>
    <t>1f574aec-52f5-43d0-8934-22ff79f0808b</t>
  </si>
  <si>
    <t>2f80474e-dc0a-4d62-94f9-86474b9984b6</t>
  </si>
  <si>
    <t>a7476504-7fc6-4d0c-90ae-a759f36c0134</t>
  </si>
  <si>
    <t>2f2b42f7-dada-4659-9342-2ecc1955e576</t>
  </si>
  <si>
    <t>Stour Stretton-on-Fosse Village</t>
  </si>
  <si>
    <t>243c68e1-be2b-4696-82be-c9b72c802fa2</t>
  </si>
  <si>
    <t>Value exceeded limit of reader (2.50 flashing) . No obvious debris in sample, reading repeated, same result</t>
  </si>
  <si>
    <t>31739bce-9be5-4035-9f3f-0794cecfff5e</t>
  </si>
  <si>
    <t>9bf27c1c-b64d-4868-8938-703196dcb979</t>
  </si>
  <si>
    <t>6444e11c-237d-47cc-b6c8-1f397ccee063</t>
  </si>
  <si>
    <t>90405f01-247c-49bc-ba43-9633d0a7b2ec</t>
  </si>
  <si>
    <t>Dry and cloudy 5C</t>
  </si>
  <si>
    <t>92c29529-a704-4a95-8a7d-8d7551c7da81</t>
  </si>
  <si>
    <t>432be4ed-73e4-417c-8896-9cb43dbda9d8</t>
  </si>
  <si>
    <t>a6965d7f-fc8f-46fc-b7b3-d90c1effa274</t>
  </si>
  <si>
    <t>Lower lode</t>
  </si>
  <si>
    <t>f7e6466d-2cc7-42c7-a488-019dc534f389</t>
  </si>
  <si>
    <t>Langley Ford</t>
  </si>
  <si>
    <t>Dry clear day</t>
  </si>
  <si>
    <t>0da362ef-7dfa-4695-94b6-0cd7123f8bb0</t>
  </si>
  <si>
    <t>Dry all week</t>
  </si>
  <si>
    <t>c2200985-df1b-4d45-b9fc-c68cfd4123af</t>
  </si>
  <si>
    <t>d9ca1429-4b6b-4938-8ec9-b39b4756ade5</t>
  </si>
  <si>
    <t>3af9140d-883c-4385-946a-760eb903ece5</t>
  </si>
  <si>
    <t>7a0c2c2a-d399-4f3c-9331-6cc21ef8c98f</t>
  </si>
  <si>
    <t>8d7d51b2-15ce-475c-ae7d-a29bd677da97</t>
  </si>
  <si>
    <t>4c979640-409b-4035-9323-0c856a8b70f8</t>
  </si>
  <si>
    <t>99119816-e4ed-4300-a884-da2d6b1d2c2a</t>
  </si>
  <si>
    <t>Black Bear</t>
  </si>
  <si>
    <t>db9d0262-7df7-427a-a7ef-82437162a2ae</t>
  </si>
  <si>
    <t>a1bf6012-fc72-4405-83bf-608d00d5ad54</t>
  </si>
  <si>
    <t>1a1df980-d5ab-11ee-bc34-7bdadb8024dc</t>
  </si>
  <si>
    <t>60715cb0-d5ab-11ee-bc34-7bdadb8024dc</t>
  </si>
  <si>
    <t>de4abaa5-f623-4c60-8c4d-c3bdeceba2c5</t>
  </si>
  <si>
    <t>cf4cd5e8-f8bc-4b87-89f7-711579cf95c3</t>
  </si>
  <si>
    <t>054fb488-4bdf-4b39-93ec-c39ec0ed1ddd</t>
  </si>
  <si>
    <t>Water very murky</t>
  </si>
  <si>
    <t>57ab01b0-ae21-4b3d-9f11-b6426a7e68c5</t>
  </si>
  <si>
    <t>Very murky after storm</t>
  </si>
  <si>
    <t>81d8cf21-49bc-465a-b954-44003cfc7dfa</t>
  </si>
  <si>
    <t>Pershore bridges</t>
  </si>
  <si>
    <t>c7920ee1-5ac0-47fc-a4b7-3d39a30f97d3</t>
  </si>
  <si>
    <t>Pershore leisure centre</t>
  </si>
  <si>
    <t>219851c4-c764-4cef-a766-2d5ce1c6e42f</t>
  </si>
  <si>
    <t>Cold and dry</t>
  </si>
  <si>
    <t>735e4b06-eff3-4d8f-87bb-9b7d85d5c1a8</t>
  </si>
  <si>
    <t>After flood</t>
  </si>
  <si>
    <t>dbd39613-7f9c-43c6-87ee-cb5cacf4b718</t>
  </si>
  <si>
    <t>High sediment</t>
  </si>
  <si>
    <t>f586dcc3-da35-4dc5-9dc3-740207c8c405</t>
  </si>
  <si>
    <t>c0224e96-428e-40fe-bb46-09a95d81b5da</t>
  </si>
  <si>
    <t>Lower Lode</t>
  </si>
  <si>
    <t>Dry and Windy</t>
  </si>
  <si>
    <t>ca765ae9-082b-4baf-9b3b-d852ee466a85</t>
  </si>
  <si>
    <t>River level high after recent flood</t>
  </si>
  <si>
    <t>87ee9d25-649b-4ca1-b380-485b438e2754</t>
  </si>
  <si>
    <t>Dry clear</t>
  </si>
  <si>
    <t>9160bce0-30dd-45e4-9a30-367c46e3f914</t>
  </si>
  <si>
    <t>b8ce4b7f-ea23-425a-bb27-9ba495f74f23</t>
  </si>
  <si>
    <t>Carrant Bredon Rd</t>
  </si>
  <si>
    <t>c71ec141-40ad-43e7-b140-312ff571503e</t>
  </si>
  <si>
    <t>d2a757b6-70ca-49f1-bca6-7e155876e922</t>
  </si>
  <si>
    <t>cde18298-ab3b-4622-aa57-551161bcc924</t>
  </si>
  <si>
    <t>d2017734-8ed9-4009-85a4-6fda59e7e00e</t>
  </si>
  <si>
    <t>008e9bd5-a5b5-4f3e-8884-e08d2ab65a5e</t>
  </si>
  <si>
    <t>34cefa65-60e3-43fc-a765-8b6c3d8e632d</t>
  </si>
  <si>
    <t>18bfd1d6-bd72-447f-a0bd-6a1924c7b611</t>
  </si>
  <si>
    <t>a1677aaf-c40e-4ded-a0a2-c7d35ba17984</t>
  </si>
  <si>
    <t>cd209a8a-321e-472f-87d2-28676a3302bc</t>
  </si>
  <si>
    <t>Dry and cloudy</t>
  </si>
  <si>
    <t>d29e3793-44cc-42b9-8b4e-eaf40d743062</t>
  </si>
  <si>
    <t>fe9a51d6-2e5f-47c8-9529-be0d3ecaaebd</t>
  </si>
  <si>
    <t>Lovely afternoon</t>
  </si>
  <si>
    <t>90e33a6e-404d-4350-b29c-bef2affe57bd</t>
  </si>
  <si>
    <t>Preston Bagot Canal</t>
  </si>
  <si>
    <t>3b130c5d-5a22-4c18-8f61-e9e029732126</t>
  </si>
  <si>
    <t>53d3bee4-eaa7-4b39-9a74-287568c8791c</t>
  </si>
  <si>
    <t>Preston Bagot Brook</t>
  </si>
  <si>
    <t>2bb1df24-05b1-4581-864a-77409e6c30e0</t>
  </si>
  <si>
    <t>Site 2  :  Cross Leys culvert</t>
  </si>
  <si>
    <t>Nitrites: 0; After heavy rainfall. Time not accurate.</t>
  </si>
  <si>
    <t>3a758ea0-edcf-11ee-8b39-83c0bad69482</t>
  </si>
  <si>
    <t>Cross Leys culvert</t>
  </si>
  <si>
    <t>After heavy rainfall</t>
  </si>
  <si>
    <t>1d5de988-062a-448d-a263-d80a9e29b3a3</t>
  </si>
  <si>
    <t>21ceb11c-6b65-494f-8ef8-6885f557f1f8</t>
  </si>
  <si>
    <t>I check the phosphate reading by retesting and it can out the same again.</t>
  </si>
  <si>
    <t>4e66531e-5fea-414e-963b-db17a5d50127</t>
  </si>
  <si>
    <t>93f43250-c2ce-11ee-a880-59195475c978</t>
  </si>
  <si>
    <t>236a88e0-c2ce-11ee-a880-59195475c978</t>
  </si>
  <si>
    <t>5b45c7de-5132-4d6d-b32f-2a11f54be682</t>
  </si>
  <si>
    <t>517dfd9a-a01a-4f8d-8f3d-84664c2adb78</t>
  </si>
  <si>
    <t>bdeb83c6-8cec-45f0-b06c-b7fa804926ca</t>
  </si>
  <si>
    <t>d10d708b-dda6-4516-881c-82c6ed91460b</t>
  </si>
  <si>
    <t>7bb6cac1-6026-4fad-b3bd-6361383e8df2</t>
  </si>
  <si>
    <t>Phosphate reading off scale. True value thus not reflected in result</t>
  </si>
  <si>
    <t>e1b79719-f2d7-4532-b473-7d8a74b07188</t>
  </si>
  <si>
    <t>6012aa92-9c36-446f-a743-5902430a673a</t>
  </si>
  <si>
    <t>Alveston weir</t>
  </si>
  <si>
    <t>d0d97f7a-d3f3-48f4-aaaa-dbac200fe775</t>
  </si>
  <si>
    <t>Really windy, river moving quickly</t>
  </si>
  <si>
    <t>1ae702b3-279c-4f17-b7d7-dad7833a064d</t>
  </si>
  <si>
    <t>River v murky. Recent garden flooding Mill house</t>
  </si>
  <si>
    <t>0c059e2a-8eca-4bea-bab3-4035f4eb5976</t>
  </si>
  <si>
    <t>191a898a-b094-44db-93d4-06bbab195680</t>
  </si>
  <si>
    <t>82c77a1f-b58a-48f0-9765-94e4ef5482e0</t>
  </si>
  <si>
    <t>Readings taken after heavy overnight rain.</t>
  </si>
  <si>
    <t>d68075bd-b85b-4933-ba20-52488cbd8f90</t>
  </si>
  <si>
    <t>28c41ef5-0a8b-47dc-adaf-f03a7f1af7fe</t>
  </si>
  <si>
    <t>dc762e79-4903-48d1-befe-ff8ffb5ffe46</t>
  </si>
  <si>
    <t>Heavy rain in week. Flooded and flowing back from Avon</t>
  </si>
  <si>
    <t>bad5ec9c-dedd-4f40-8fdf-8016b7225104</t>
  </si>
  <si>
    <t>30a7166b-70c2-4355-9927-16d17da63bf0</t>
  </si>
  <si>
    <t>Post h flooding and heavy rain Friday</t>
  </si>
  <si>
    <t>95ccdcb4-97ae-4abb-8c53-769e7adc3efb</t>
  </si>
  <si>
    <t>Flood 2 days before</t>
  </si>
  <si>
    <t>37e00742-b3ef-4391-a89e-31beefcbc8f0</t>
  </si>
  <si>
    <t>cea151d0-f5a4-4a32-98c9-3cbd6ed38688</t>
  </si>
  <si>
    <t>33947668-8db2-4fa5-880a-7ac5dc54e144</t>
  </si>
  <si>
    <t>272a0d75-d01c-4630-87f9-5da0284705dc</t>
  </si>
  <si>
    <t>4ac49b0e-79b3-4099-8069-3362bd25e2a6</t>
  </si>
  <si>
    <t>River in flood. Can’t see marking on usual gauge, its reading +6 on gauge to bridge</t>
  </si>
  <si>
    <t>581f0fc7-1ba1-4456-9a9e-7ac6daadaa18</t>
  </si>
  <si>
    <t>Site 1  :  Middle Street</t>
  </si>
  <si>
    <t>Nitrites: 0; Heavy rainfall for the week leading up to this set of measurements.. Time not accurate.</t>
  </si>
  <si>
    <t>56aa1f3c-0bce-4208-8034-5c72251ddf24</t>
  </si>
  <si>
    <t>Middle Street</t>
  </si>
  <si>
    <t>Heavy rainfall for the week leading up to this set of measurements.</t>
  </si>
  <si>
    <t>e82e6b84-eaae-4df7-ade2-8eef73031648</t>
  </si>
  <si>
    <t>Site 3  :  Severn Trent Water processing plant outflow</t>
  </si>
  <si>
    <t>Nitrites: 0.15; After heavy rainfall. Time not accurate.</t>
  </si>
  <si>
    <t>44dba590-edd0-11ee-8b39-83c0bad69482</t>
  </si>
  <si>
    <t>Severn Trent Water processing plant outflow</t>
  </si>
  <si>
    <t>743afbfa-d3ed-4428-9c0a-8cfda283b8ee</t>
  </si>
  <si>
    <t>It flooded 3 days ago.. now starting to subside</t>
  </si>
  <si>
    <t>2cc9f2f1-31ac-4c5b-a1b0-af9d93496b58</t>
  </si>
  <si>
    <t>34dfadf2-e9df-4c55-8e3c-c8c60cd15121</t>
  </si>
  <si>
    <t>6eb99272-232d-41dc-aa30-e8e46377afc8</t>
  </si>
  <si>
    <t>Flooded 3 days ago and flood resurgent.</t>
  </si>
  <si>
    <t>2d4d1478-befb-4a4f-808c-34da077f0b23</t>
  </si>
  <si>
    <t>Rainy. Murky water</t>
  </si>
  <si>
    <t>50d42c4e-f07c-4826-b418-ccdd4ebd6efc</t>
  </si>
  <si>
    <t>Fast flowing river</t>
  </si>
  <si>
    <t>553b88c7-791a-4f22-a44e-0dab9ebd4fa2</t>
  </si>
  <si>
    <t>Readings taken in swollen river</t>
  </si>
  <si>
    <t>cb3d0d1e-3b66-4c8b-9951-1d6625fbc1ed</t>
  </si>
  <si>
    <t>73a3b1c4-22c9-4b60-b2d9-3725d5a8510a</t>
  </si>
  <si>
    <t>6955b0dd-83fb-4a6a-b668-790ff4ee06ce</t>
  </si>
  <si>
    <t>8afa47c1-1cca-420b-a449-12b438dea653</t>
  </si>
  <si>
    <t>bc51df4d-51cd-4135-b35e-d69c03907387</t>
  </si>
  <si>
    <t>1eb84d14-bb1c-4747-88b1-7303f89da1b7</t>
  </si>
  <si>
    <t>Nitrites: 0; No notes. Time not accurate.</t>
  </si>
  <si>
    <t>5e49575b-4cb1-45a3-ba02-c52df288ba9f</t>
  </si>
  <si>
    <t>No notes</t>
  </si>
  <si>
    <t>1ba471c7-78ec-4bf9-b10e-040c344885a8</t>
  </si>
  <si>
    <t>Nitrites: 0; None. Time not accurate.</t>
  </si>
  <si>
    <t>6fceefb0-edcf-11ee-8b39-83c0bad69482</t>
  </si>
  <si>
    <t>None</t>
  </si>
  <si>
    <t>e27cc6d7-c583-429b-af59-0ff55877e4d9</t>
  </si>
  <si>
    <t>Nitrites: 0.15; None. Time not accurate.</t>
  </si>
  <si>
    <t>70f021b0-edd0-11ee-8b39-83c0bad69482</t>
  </si>
  <si>
    <t>8e754c9d-ddfa-49f8-aed0-404683f2f46a</t>
  </si>
  <si>
    <t>River Stour Cherington after sewerage works</t>
  </si>
  <si>
    <t>Sunny dry day</t>
  </si>
  <si>
    <t>7b50dcae-58de-4ae7-bfa9-8dcf7eebcde5</t>
  </si>
  <si>
    <t>89b020eb-9850-4e02-b1a5-dfa807d88db6</t>
  </si>
  <si>
    <t>8e65e7e1-0d27-4ed5-9859-22f4208fbce7</t>
  </si>
  <si>
    <t>Very brown and muddy</t>
  </si>
  <si>
    <t>512d19d3-e5b0-4b88-9b79-07c95aeb8abf</t>
  </si>
  <si>
    <t>Very muddy and brown water</t>
  </si>
  <si>
    <t>f531ffe5-1e79-4878-8deb-a4a237cadd3d</t>
  </si>
  <si>
    <t>Flooded and turbid</t>
  </si>
  <si>
    <t>5c189f9e-6a52-4adb-b4c3-05919d718ebe</t>
  </si>
  <si>
    <t>Dry clear but Flood water full flood at Ford still rising</t>
  </si>
  <si>
    <t>da3babce-7f8c-4716-81cd-dd2110983e85</t>
  </si>
  <si>
    <t>106bc49b-dda1-4e7a-aff2-408b472b7b0a</t>
  </si>
  <si>
    <t>4fc763c2-2560-4940-b3e8-cede1417adae</t>
  </si>
  <si>
    <t>8a39be60-faf9-4d3e-b176-2d7be4e4b7c5</t>
  </si>
  <si>
    <t>c6c8346f-7f60-4068-965d-489874f57a06</t>
  </si>
  <si>
    <t>River in flood, moving slowly, lots of debris in water. Gauge was at 3.5 on pavement by Abbey Mill</t>
  </si>
  <si>
    <t>8ea35b85-6f55-4acd-89a1-78f3e2dbeb7e</t>
  </si>
  <si>
    <t>After heavy rain and flooding</t>
  </si>
  <si>
    <t>721d3b49-c888-4462-8452-6cda71887536</t>
  </si>
  <si>
    <t>Flood has increased since last week and is subsiding.</t>
  </si>
  <si>
    <t>0419e702-981f-4827-b63f-ee2c2bf5064d</t>
  </si>
  <si>
    <t>Dry. V murky water</t>
  </si>
  <si>
    <t>ec7601ab-1d32-4b34-ada5-a8c683258007</t>
  </si>
  <si>
    <t>234c2a2d-03c4-469c-8a9c-4defdf0b925b</t>
  </si>
  <si>
    <t>9da144c6-4e5c-4f20-85fe-673c5c4c717d</t>
  </si>
  <si>
    <t>Mill Bridge, Peopleton, Worcs</t>
  </si>
  <si>
    <t>Brook in full flood. Unable to access the bridge</t>
  </si>
  <si>
    <t>860a3222-19af-45ab-8f5e-5624b1bc9476</t>
  </si>
  <si>
    <t>Water level high</t>
  </si>
  <si>
    <t>edd9062f-e89f-4afd-8ceb-a751b5975dd1</t>
  </si>
  <si>
    <t>840c890f-df5c-4b01-bcfe-48f62d6b6bc3</t>
  </si>
  <si>
    <t>Readings taken day after heavy persistant     rain</t>
  </si>
  <si>
    <t>1c7b6c3d-6853-42d3-9eb5-d809dec2699e</t>
  </si>
  <si>
    <t>e42b07d0-d34a-11ee-97ac-d1a83362c118</t>
  </si>
  <si>
    <t>Avon in flood and backflowing into Carrant</t>
  </si>
  <si>
    <t>d26d4355-cb45-433b-933d-d9578e0b8c58</t>
  </si>
  <si>
    <t>V Wet week with frequent floods but sunny and bright Sat/Sun</t>
  </si>
  <si>
    <t>3dbc0967-cced-4f0c-92e7-4e6bf20df2c8</t>
  </si>
  <si>
    <t>f48c5467-758e-4e34-8e50-a3175ded4f2b</t>
  </si>
  <si>
    <t>River in flood, and bridge over river inaccessible. Gauge height on pavement side at 5</t>
  </si>
  <si>
    <t>44e5e827-577b-42d2-8515-4b735f0aff0b</t>
  </si>
  <si>
    <t>d512ed60-6371-4fba-9390-7d05c82100dc</t>
  </si>
  <si>
    <t>4a95a8a6-3a2e-4d09-883a-3c530ba4157c</t>
  </si>
  <si>
    <t>90d407fa-ea2e-4dfc-8f34-968b6bc4cbbf</t>
  </si>
  <si>
    <t>Nitrites: 0; After heavy rain. Time not accurate.</t>
  </si>
  <si>
    <t>edd10ce7-e060-4080-99fe-44db3b9bd73d</t>
  </si>
  <si>
    <t>After heavy rain</t>
  </si>
  <si>
    <t>a318a430-3650-48c8-8bdc-4bd7add25ca1</t>
  </si>
  <si>
    <t>9f605d90-edcf-11ee-8b39-83c0bad69482</t>
  </si>
  <si>
    <t>02e4c9d9-f311-4d83-9258-4b0013e38853</t>
  </si>
  <si>
    <t>a09d06d0-edd0-11ee-8b39-83c0bad69482</t>
  </si>
  <si>
    <t>dd51aa5b-e12f-4825-a7ab-fb8d910fa325</t>
  </si>
  <si>
    <t>2416173c-fbb3-4f37-ae74-d80421a2333a</t>
  </si>
  <si>
    <t>d9a1845a-7222-4309-bfab-e3aba97d6afa</t>
  </si>
  <si>
    <t>Clifford Chambers Mill bridge</t>
  </si>
  <si>
    <t>Lots of rain in the week</t>
  </si>
  <si>
    <t>fb568367-31c6-41af-8e3d-3ff7e5c7b036</t>
  </si>
  <si>
    <t>Fields very flooded after a lot of rain</t>
  </si>
  <si>
    <t>a8705bf5-5702-4e4a-8590-38c3565a9c72</t>
  </si>
  <si>
    <t>0ca90f4f-a38b-46f5-88d9-768201e80cbd</t>
  </si>
  <si>
    <t>Dry day. Emergency incident of raw sewage being pumped into Stoir. Faeces and toilet paper on river bank. EA informed</t>
  </si>
  <si>
    <t>0c00e148-8fe2-4b05-99dc-fff43cf00861</t>
  </si>
  <si>
    <t>577782e2-9eb4-4ad2-ab8b-51f493e586e0</t>
  </si>
  <si>
    <t>Walcot Lane, Bow Brook Ford</t>
  </si>
  <si>
    <t>no CSO nearby</t>
  </si>
  <si>
    <t>High water after heavy rain, ford in flood</t>
  </si>
  <si>
    <t>fdeaf4a2-2723-458d-b77d-a974043ded57</t>
  </si>
  <si>
    <t>2401fa5a-4b97-47e1-8307-0fba8a71e655</t>
  </si>
  <si>
    <t>2c8ed3e4-64f8-4392-b4ad-bc5127570a80</t>
  </si>
  <si>
    <t>6b43de31-da97-41c9-91a2-569982a83793</t>
  </si>
  <si>
    <t>8d249dc6-d4c7-4d00-97b1-cdab62d4cb52</t>
  </si>
  <si>
    <t>Fast flowing</t>
  </si>
  <si>
    <t>62f147c9-9a34-4e7e-90c1-2e8179036302</t>
  </si>
  <si>
    <t>Avon Smiths Meadow Wyre Piddle</t>
  </si>
  <si>
    <t>Slight rain. Recent floods. River above landing stage and rising. Some scum</t>
  </si>
  <si>
    <t>20b8eb79-d3bc-4a57-88d2-eacfa9bf7bc6</t>
  </si>
  <si>
    <t>Piddle Brook Wyre Piddle Bridge</t>
  </si>
  <si>
    <t>Level high recent rain. Brown, with scum.</t>
  </si>
  <si>
    <t>b207ded4-8e6f-4784-909b-f588d7ebee13</t>
  </si>
  <si>
    <t>bed9e3b1-d162-45d5-a5e7-b3f139d60ebd</t>
  </si>
  <si>
    <t>River in flood but flowing</t>
  </si>
  <si>
    <t>b46dc920-d957-11ee-8e34-8b11b50df496</t>
  </si>
  <si>
    <t>49407fd0-d957-11ee-8e34-8b11b50df496</t>
  </si>
  <si>
    <t>c84f529d-4a49-4afd-a813-d048deebbb8e</t>
  </si>
  <si>
    <t>6de62990-a60a-492b-a258-7aeed521183b</t>
  </si>
  <si>
    <t>Lots of rain previous week</t>
  </si>
  <si>
    <t>f1722ecb-df6f-41ea-acd2-480609f1a87a</t>
  </si>
  <si>
    <t>N/a</t>
  </si>
  <si>
    <t>e05e8579-b2ce-4b3b-94de-acceff027afa</t>
  </si>
  <si>
    <t>eb0e2cce-22a7-4b26-96ba-94a712a0f0cd</t>
  </si>
  <si>
    <t>390e6ee8-cbab-478e-af56-99cd15568f78</t>
  </si>
  <si>
    <t>40695b0e-da74-4f2d-a9a3-979ab9bfa760</t>
  </si>
  <si>
    <t>d6a42980-edcf-11ee-8b39-83c0bad69482</t>
  </si>
  <si>
    <t>bf16e1f5-e1e2-4a1c-a2db-e05915c36dc0</t>
  </si>
  <si>
    <t>fec99bb0-edd0-11ee-bbaf-f30c03f3512a</t>
  </si>
  <si>
    <t>ed1ae48e-17fe-4fc4-9f2e-8bb31dba471d</t>
  </si>
  <si>
    <t>f230fe98-49d6-494d-9836-ddb85a4948fa</t>
  </si>
  <si>
    <t>7deba08a-efdc-48b5-bbd7-55861c062374</t>
  </si>
  <si>
    <t>Floods still receeding.</t>
  </si>
  <si>
    <t>2df0fb77-00c6-493a-b64f-fc4a41490c70</t>
  </si>
  <si>
    <t>30e4c49f-afcb-4921-b2f7-8f72ac866631</t>
  </si>
  <si>
    <t>49bb7608-c47a-41ff-8ef2-ce82aa631f89</t>
  </si>
  <si>
    <t>Sunny</t>
  </si>
  <si>
    <t>46ffb501-1fc5-448f-a1e1-9456d01a2cee</t>
  </si>
  <si>
    <t>bd40eb0c-0a54-46ce-83b3-11f281127a57</t>
  </si>
  <si>
    <t>Centre bridge, The Mill, Peopleton, Pershore</t>
  </si>
  <si>
    <t>Brook level back within its banks</t>
  </si>
  <si>
    <t>1ca6af9b-327b-4c89-95ef-bb44668baf6f</t>
  </si>
  <si>
    <t>Lowest levelin several Weeks</t>
  </si>
  <si>
    <t>65e3c0b0-2fcc-4fc7-86bf-e6b5fb2a8ee6</t>
  </si>
  <si>
    <t>3d91c270-5482-45be-9065-818bc50ac84d</t>
  </si>
  <si>
    <t>13503fbc-faab-47ba-b9d8-30e2f4b5754f</t>
  </si>
  <si>
    <t>44ec4633-4e68-45d0-972b-4778a1606945</t>
  </si>
  <si>
    <t>No CSO nearby</t>
  </si>
  <si>
    <t>Brook flowing fast, water slightly cloudy</t>
  </si>
  <si>
    <t>cdb0d3ee-7a19-4a6f-8a10-4afc958786c5</t>
  </si>
  <si>
    <t>b7ea8f60-6cef-446f-a27d-4093177e4aa8</t>
  </si>
  <si>
    <t>River returned to normal level and flow</t>
  </si>
  <si>
    <t>b9a2c628-b410-4883-88c7-151caab88753</t>
  </si>
  <si>
    <t>No recent rain. Normal flow. Some scum.</t>
  </si>
  <si>
    <t>ded035b4-8125-4154-85b4-e960898e76d9</t>
  </si>
  <si>
    <t>Normal height. No rain for several days. No scum.</t>
  </si>
  <si>
    <t>9617ff3e-b4b9-4b87-8e20-8bb9d91ec99c</t>
  </si>
  <si>
    <t>0fdd4d34-a731-40bc-938c-9af5ae774bdd</t>
  </si>
  <si>
    <t>Nitrites: 0; . Time not accurate.</t>
  </si>
  <si>
    <t>bbe81ddb-66dc-47eb-9a04-9c09487aae54</t>
  </si>
  <si>
    <t>e40bcf99-77eb-44ac-a955-b16387bdd6fb</t>
  </si>
  <si>
    <t>1ce1778a-6be5-4dbc-9167-6eba7fcffa18</t>
  </si>
  <si>
    <t>da985563-7d81-4a1e-a35d-781508111252</t>
  </si>
  <si>
    <t>Nitrites: 0.15; . Time not accurate.</t>
  </si>
  <si>
    <t>dad65a85-6dcd-4c90-8e46-b461e479fdb5</t>
  </si>
  <si>
    <t>9b6a740f-e9e5-4fc6-895a-d47943b581af</t>
  </si>
  <si>
    <t>9f7c3a22-e8e1-414a-b988-d1a00fb8b37c</t>
  </si>
  <si>
    <t>Mostly dry week</t>
  </si>
  <si>
    <t>85c98400-0be4-11ef-b7bd-6b7e4abfa6c6</t>
  </si>
  <si>
    <t>2f40a730-0be4-11ef-b7bd-6b7e4abfa6c6</t>
  </si>
  <si>
    <t>63ecca50-e3f4-48bf-9e5d-6d1f0a7da000</t>
  </si>
  <si>
    <t>Flooded, brown water</t>
  </si>
  <si>
    <t>8284562f-a9a0-4330-a1b2-1e0201287c43</t>
  </si>
  <si>
    <t>bda5f5f9-721e-465b-be28-2d96c3bc8321</t>
  </si>
  <si>
    <t>565ac3ed-1477-4646-a00f-5584fe53b694</t>
  </si>
  <si>
    <t>839f57b1-c598-460d-b5f7-996ae26c3ea9</t>
  </si>
  <si>
    <t>0be815ff-2a63-4261-8fdb-be579d67b1ab</t>
  </si>
  <si>
    <t>River swollen</t>
  </si>
  <si>
    <t>de4cd6a7-bce2-4e08-8a0e-d1f19e36ad96</t>
  </si>
  <si>
    <t>River high after lots of rainfall</t>
  </si>
  <si>
    <t>9798b3ee-9dd9-47a4-807f-d22902c47b68</t>
  </si>
  <si>
    <t>Flooding following more heavy rain</t>
  </si>
  <si>
    <t>1aa95936-18ba-4c12-9057-e86bf7d366ed</t>
  </si>
  <si>
    <t>dd2a6f12-bdea-450e-9dc1-b7bef6fcb0da</t>
  </si>
  <si>
    <t>Rainy</t>
  </si>
  <si>
    <t>ac8ffd22-f36d-4357-8732-004fa08bfbcf</t>
  </si>
  <si>
    <t>Water cloudy and fast flowing after heavy rain</t>
  </si>
  <si>
    <t>3ba17b97-5e9d-435d-a673-7c44c5e8f699</t>
  </si>
  <si>
    <t>169b311d-adda-4288-bf55-17e13cdf3c64</t>
  </si>
  <si>
    <t>ba02a633-2308-4f42-85ba-0dbb5d4d6e75</t>
  </si>
  <si>
    <t>2fee292b-b3c7-405a-80b4-cce155162481</t>
  </si>
  <si>
    <t>bd0cd363-61a7-4ced-8750-850200d3fd61</t>
  </si>
  <si>
    <t>8f7ae63b-6219-4fbc-ab25-6ad17db8c4be</t>
  </si>
  <si>
    <t>1.1m at Evesham. Falling. Brown.</t>
  </si>
  <si>
    <t>c633b014-dd8b-4723-9566-6b0292c1bdbb</t>
  </si>
  <si>
    <t>Brown and scummy</t>
  </si>
  <si>
    <t>30243170-e3b8-11ee-9952-b79de09316b9</t>
  </si>
  <si>
    <t>Fell Mill Footbridge</t>
  </si>
  <si>
    <t>Depth unknown yet</t>
  </si>
  <si>
    <t>cb4197ec-651f-4317-b4c8-3586f581228c</t>
  </si>
  <si>
    <t>438d051c-04dd-4161-9296-43c8118245dd</t>
  </si>
  <si>
    <t>Fast current. Flecks of foam on surface</t>
  </si>
  <si>
    <t>489dd80e-cf02-4325-ab00-060064b9ed94</t>
  </si>
  <si>
    <t>2d720972-b849-479c-8a74-794ba1df80b1</t>
  </si>
  <si>
    <t>River in flood</t>
  </si>
  <si>
    <t>25694235-4f5d-4c48-a7e5-9582b1f77fbe</t>
  </si>
  <si>
    <t>Flooded</t>
  </si>
  <si>
    <t>b30b6065-fda3-43dd-a35b-bdeef6356c4b</t>
  </si>
  <si>
    <t>b021cf42-9100-4893-b08d-9df23df4ef98</t>
  </si>
  <si>
    <t>Nitrites: 0; After heavy rainfall. Brook was running really fast at Middle St. Water was running across and down the Armscote Road from the gates into the ST site.. Time not accurate.</t>
  </si>
  <si>
    <t>7cd2a93b-3b67-4071-876a-4e58ed4ba95f</t>
  </si>
  <si>
    <t>After heavy rainfall. Brook was running really fast at Middle St. Water was running across and down the Armscote Road from the gates into the ST site.</t>
  </si>
  <si>
    <t>df2274b9-2691-4ad6-a5aa-afe6f0a62769</t>
  </si>
  <si>
    <t>Nitrites: 0; After heavy rainfall. The brook was running very fast at this point.. Time not accurate.</t>
  </si>
  <si>
    <t>058d2260-edd0-11ee-8b39-83c0bad69482</t>
  </si>
  <si>
    <t>After heavy rainfall. The brook was running very fast at this point.</t>
  </si>
  <si>
    <t>d82422d1-b2f4-43b7-a6f0-14e44986a512</t>
  </si>
  <si>
    <t>Nitrites: 0; After very heavy rainfall. Water running down the Armscote Road from the Severn Trent treatment site's gateway.. Time not accurate.</t>
  </si>
  <si>
    <t>25ff2510-edd1-11ee-bbaf-f30c03f3512a</t>
  </si>
  <si>
    <t>After very heavy rainfall. Water running down the Armscote Road from the Severn Trent treatment site's gateway.</t>
  </si>
  <si>
    <t>39648168-f46f-4405-9899-ff9a607fab72</t>
  </si>
  <si>
    <t>18cde8d0-517a-40a3-b427-78622c670b7a</t>
  </si>
  <si>
    <t>Lots of surface foam visible</t>
  </si>
  <si>
    <t>74cfcf9c-96e6-49d8-b786-21bed3b2f347</t>
  </si>
  <si>
    <t>6f66e10a-c9cd-4e7f-b2f2-d816b4f01bbd</t>
  </si>
  <si>
    <t>River in flood, moving fast</t>
  </si>
  <si>
    <t>b438575e-dc1d-4b80-a018-0b9280e6759e</t>
  </si>
  <si>
    <t>Lots of rain again this week</t>
  </si>
  <si>
    <t>0fd60c6c-13fe-406e-9d5b-40463eb7bd9b</t>
  </si>
  <si>
    <t>Dry weather</t>
  </si>
  <si>
    <t>3bca709a-2843-4ca9-bac8-1bc87fdcc778</t>
  </si>
  <si>
    <t>More rain again</t>
  </si>
  <si>
    <t>d2b382e6-b121-4e52-8acf-e7e0ffea757f</t>
  </si>
  <si>
    <t>f93cffcc-5208-4fb6-9c95-2d47c669fc15</t>
  </si>
  <si>
    <t>a9f10a1f-213e-47d6-80c2-aa823b2d2a35</t>
  </si>
  <si>
    <t>b5544ac6-04ff-4916-9d3f-01ed304eaa7c</t>
  </si>
  <si>
    <t>Mill Bridge Peopleton</t>
  </si>
  <si>
    <t>The bucket untied itself from the string and floated off downstream. Took from the bank</t>
  </si>
  <si>
    <t>7e964e07-2051-4fb5-a632-35f2ae7d3f9e</t>
  </si>
  <si>
    <t>688c26a2-37ef-4c38-bace-06802cd933e1</t>
  </si>
  <si>
    <t>Cloudy</t>
  </si>
  <si>
    <t>3a3fee0a-64f5-44a3-9713-7dc200ab440f</t>
  </si>
  <si>
    <t>Canal height varies little, actual depth not known</t>
  </si>
  <si>
    <t>4bc35611-6e62-48bb-9f78-afb33f319b40</t>
  </si>
  <si>
    <t>NA</t>
  </si>
  <si>
    <t>Height estimate given as 1 as unable to enter medium</t>
  </si>
  <si>
    <t>ea3f5753-c287-4e55-8e73-8975e90ce19a</t>
  </si>
  <si>
    <t>Stour Whichford</t>
  </si>
  <si>
    <t>5baf1698-cc9b-40c3-b8e1-e5439ded42fe</t>
  </si>
  <si>
    <t>Stour Ascott village</t>
  </si>
  <si>
    <t>69ab8809-debc-4002-9e11-7951a259b1c3</t>
  </si>
  <si>
    <t>River quite high, brown, scum.</t>
  </si>
  <si>
    <t>5fcbf25c-d954-47b0-8c65-90aa0fa7d0a3</t>
  </si>
  <si>
    <t>River level dropped a lot and water a lot clearer</t>
  </si>
  <si>
    <t>b96147aa-d9c9-49d2-ab02-35bc98d0daf3</t>
  </si>
  <si>
    <t>River Green/brown and lots of scum.</t>
  </si>
  <si>
    <t>e660e540-e9e0-11ee-b655-139e2e752314</t>
  </si>
  <si>
    <t>River well within its banks and more settled.  Depth from River bed to Footbridge Deck measured as 3.6m.</t>
  </si>
  <si>
    <t>2026d497-c6e8-417d-8c31-823a41d7ca42</t>
  </si>
  <si>
    <t>0fcef01f-9e16-4ecc-b25a-8c729b3b437b</t>
  </si>
  <si>
    <t>Pershore Bridges</t>
  </si>
  <si>
    <t>6a987e7e-07f3-4914-b7dd-fa63edf8d908</t>
  </si>
  <si>
    <t>595c4ac9-3b59-4030-9ca9-bbb660fd9093</t>
  </si>
  <si>
    <t>Sherbourne Brook 2</t>
  </si>
  <si>
    <t>c161b9b1-fb85-4750-8467-1695c3fc5be1</t>
  </si>
  <si>
    <t>e1c8e981-ccf1-4130-b84b-8ca6c8c81538</t>
  </si>
  <si>
    <t>46ae4640-7ac5-4b80-977f-d5597a986a75</t>
  </si>
  <si>
    <t>Walcot Lane Ford, Bow Brook Ford</t>
  </si>
  <si>
    <t>Water fast flowing and murky</t>
  </si>
  <si>
    <t>82fe0a52-f7b2-42c5-a93a-03069b033c34</t>
  </si>
  <si>
    <t>Nitrites: 0; none. Time not accurate.</t>
  </si>
  <si>
    <t>09c75a70-f443-11ee-bb8b-0f5353699b34</t>
  </si>
  <si>
    <t>none</t>
  </si>
  <si>
    <t>1d1ad07e-87b9-4b65-a5e1-508a8d8f9082</t>
  </si>
  <si>
    <t>3ac02080-f443-11ee-bb8b-0f5353699b34</t>
  </si>
  <si>
    <t>93d17838-d964-44cc-91e0-c54991887099</t>
  </si>
  <si>
    <t>Nitrites: 0.3; none. Time not accurate.</t>
  </si>
  <si>
    <t>76037bb0-f443-11ee-bb8b-0f5353699b34</t>
  </si>
  <si>
    <t>88af3368-8257-448e-9d5c-1e8e086ee8d2</t>
  </si>
  <si>
    <t>2d4fcf48-d245-4dbd-a8bb-89e490f66c6f</t>
  </si>
  <si>
    <t>Phosphate reading off the readable scale of the colourometer. Recorded result is therefore too low</t>
  </si>
  <si>
    <t>d0ab48d8-9c7c-4b2a-9799-b1840b2e6b34</t>
  </si>
  <si>
    <t>Windy, lots of foam on the water</t>
  </si>
  <si>
    <t>52ecad55-8f04-4cec-91c2-3d34ec642431</t>
  </si>
  <si>
    <t>Rain again most days</t>
  </si>
  <si>
    <t>38a4ef42-e299-461b-9c5d-aba98bc963b4</t>
  </si>
  <si>
    <t>Heavy rainfall continues</t>
  </si>
  <si>
    <t>5e2bb4d6-3e03-4d63-8948-b303dfec3244</t>
  </si>
  <si>
    <t>e5e0250a-f521-4b36-a5fe-9e699cff8845</t>
  </si>
  <si>
    <t>c364b542-11f6-4bcd-833b-9bb430be0395</t>
  </si>
  <si>
    <t>eef6908b-3b2e-4883-8299-14113e1dfd87</t>
  </si>
  <si>
    <t>1 as depth unable to enter low, med, high estimate</t>
  </si>
  <si>
    <t>a85f387f-9ac3-44a6-9dbd-998445bffea0</t>
  </si>
  <si>
    <t>9b09fd00-ed60-4c4c-a523-f39e8a71c453</t>
  </si>
  <si>
    <t>Receding flood. Tested at Waterside House.</t>
  </si>
  <si>
    <t>d87a8330-b8c1-4fca-9b9e-a0530f8f081c</t>
  </si>
  <si>
    <t>b565995f-3ac2-4d67-8683-c47734688c12</t>
  </si>
  <si>
    <t>Receding flood. High. Brown. Scum.</t>
  </si>
  <si>
    <t>46768095-9896-45c9-8295-42891fc9cd0f</t>
  </si>
  <si>
    <t>e4afe100-7e35-4a37-b4dc-a9b2bfe485e8</t>
  </si>
  <si>
    <t>abf4787e-d229-45dc-a4ee-80ef1168896f</t>
  </si>
  <si>
    <t>Stour Whichford village</t>
  </si>
  <si>
    <t>942ac25b-16fe-4823-913f-862e08a330a2</t>
  </si>
  <si>
    <t>Overcast windy</t>
  </si>
  <si>
    <t>75ce108d-ad9b-4f9f-a953-a9ec9ce9f2dd</t>
  </si>
  <si>
    <t>7701dfaa-40a4-46b6-8f90-862433f521f9</t>
  </si>
  <si>
    <t>Actually pitch 15. 16 was under water</t>
  </si>
  <si>
    <t>7a493636-1ee7-46f7-8a72-4f23bae11a96</t>
  </si>
  <si>
    <t>534e5779-61bd-45cf-98d4-46ddd5a0df0b</t>
  </si>
  <si>
    <t>Turbid. In flood. No noticeable flow</t>
  </si>
  <si>
    <t>9f5bdae7-261a-4a60-9a5a-6ed691bd049b</t>
  </si>
  <si>
    <t>River fast flowing and in flood</t>
  </si>
  <si>
    <t>f02c8621-13ae-4c73-9141-b0d7d8cbfdb9</t>
  </si>
  <si>
    <t>c923b0dc-ca6f-40a7-b4e2-b99bef3d9371</t>
  </si>
  <si>
    <t>ab6e1053-7d25-467c-8cae-13918b81cc44</t>
  </si>
  <si>
    <t>45df84b2-126a-41cf-863c-5035b9c62ed4</t>
  </si>
  <si>
    <t>Nitrites: 0; Relatively dry. Time not accurate.</t>
  </si>
  <si>
    <t>dd8dec6e-3a34-41db-9e50-c0292e5676a3</t>
  </si>
  <si>
    <t>Relatively dry</t>
  </si>
  <si>
    <t>e2f99be6-4583-41ca-ac08-41855364fc8c</t>
  </si>
  <si>
    <t>4e4f7e06-5151-4cdb-ac73-3b33f58dff15</t>
  </si>
  <si>
    <t>07572716-c4b3-47e4-ab40-24583a5e0a37</t>
  </si>
  <si>
    <t>adfba85a-e992-442d-a2c3-024f54ff1996</t>
  </si>
  <si>
    <t>b5553b56-129e-4e35-a4dc-de0926b13998</t>
  </si>
  <si>
    <t>Brown water</t>
  </si>
  <si>
    <t>79d09e7d-d8e6-40a4-9b44-c3649eb158c1</t>
  </si>
  <si>
    <t>bc601dd7-fe59-4a47-8a36-1ec64ffe8bbe</t>
  </si>
  <si>
    <t>1a0861ab-6953-4866-8656-8f455dcca8eb</t>
  </si>
  <si>
    <t>f3f2cec3-3568-4347-89c3-4dae09e9dc23</t>
  </si>
  <si>
    <t>Another flood, brown and murky</t>
  </si>
  <si>
    <t>ae5392e6-3841-432b-b5f9-5bcb944c799a</t>
  </si>
  <si>
    <t>Another flood...water very high...brown and murky</t>
  </si>
  <si>
    <t>72ae4b7d-e0b0-423e-b3f0-776d66193711</t>
  </si>
  <si>
    <t>Full and fast flowing river</t>
  </si>
  <si>
    <t>7e727877-ccac-4857-92cd-b9aa6f047619</t>
  </si>
  <si>
    <t>Mill Bridge, Peopleton</t>
  </si>
  <si>
    <t>Fast flow</t>
  </si>
  <si>
    <t>c9be8c2d-29a5-48ef-b47d-a39c87771115</t>
  </si>
  <si>
    <t>ca3ca8e6-ba74-4169-8455-a489332d4c5a</t>
  </si>
  <si>
    <t>84ef8782-302c-4452-9182-13f486e53ec3</t>
  </si>
  <si>
    <t>6c6e54e6-ffbb-492a-b022-020b9b0d0465</t>
  </si>
  <si>
    <t>5ed3cd50-0be5-11ef-b7bd-6b7e4abfa6c6</t>
  </si>
  <si>
    <t>ff0150a0-0be4-11ef-b7bd-6b7e4abfa6c6</t>
  </si>
  <si>
    <t>2ce53f62-3389-4f11-a778-4d0c239ea150</t>
  </si>
  <si>
    <t>Receding flood. River fast brown and scum. Tested at Waterside House.</t>
  </si>
  <si>
    <t>571f01a5-231d-4219-b9d7-82e85525071c</t>
  </si>
  <si>
    <t>Quite high, brown, scum.</t>
  </si>
  <si>
    <t>5c313c26-64dc-4a81-a277-7339b3e16bbe</t>
  </si>
  <si>
    <t>2nd day after heavy rain</t>
  </si>
  <si>
    <t>ea768ba1-4301-40b3-8992-e4d4959ef878</t>
  </si>
  <si>
    <t>Fast flowing and turbid</t>
  </si>
  <si>
    <t>234deca5-e968-469e-abbd-d03d863378a0</t>
  </si>
  <si>
    <t>Water level high and fast flowing. Some foam on surface</t>
  </si>
  <si>
    <t>b9890936-4147-49be-b5dc-10fe06c228e8</t>
  </si>
  <si>
    <t>Nitrites: 0; Heavy rainfall on previous days. Dry today.. Time not accurate.</t>
  </si>
  <si>
    <t>1fcd2120-f442-11ee-bb8b-0f5353699b34</t>
  </si>
  <si>
    <t>Heavy rainfall on previous days. Dry today.</t>
  </si>
  <si>
    <t>6807e3b4-d092-47f7-bd01-3aa43cb6d311</t>
  </si>
  <si>
    <t>7fa85060-f442-11ee-bb8b-0f5353699b34</t>
  </si>
  <si>
    <t>46bc4d03-3219-4b8d-b0e7-614eb91795ca</t>
  </si>
  <si>
    <t>Nitrites: 0.15; none. Time not accurate.</t>
  </si>
  <si>
    <t>bb48bfb0-f442-11ee-bb8b-0f5353699b34</t>
  </si>
  <si>
    <t>def71727-505d-4692-a9a6-83a0f20df5a0</t>
  </si>
  <si>
    <t>Showery windy</t>
  </si>
  <si>
    <t>d56d4fa1-cac1-4f0e-84cf-bacb647649c8</t>
  </si>
  <si>
    <t>39ba55f0-71e7-41b2-8ffb-18d6b9d85875</t>
  </si>
  <si>
    <t>572ae431-4aa3-4881-acb8-5695f6959570</t>
  </si>
  <si>
    <t>Water murky and fast flowing after heavy rain</t>
  </si>
  <si>
    <t>2e0aed90-f4ff-11ee-aee2-03fd31675b72</t>
  </si>
  <si>
    <t>Blustery wind but warm &amp; dry.  Flooded fields still very wet, but drying quickly.</t>
  </si>
  <si>
    <t>bb4d0c11-16bf-4024-86e7-d9c176d5a6fe</t>
  </si>
  <si>
    <t>7334d04a-5edd-4399-a3eb-2bfc4c7971bf</t>
  </si>
  <si>
    <t>4d5bf8f9-5362-4ac4-93f7-3140c1d9df48</t>
  </si>
  <si>
    <t>River level subsiding.</t>
  </si>
  <si>
    <t>adcc344a-0fe5-4832-b657-df7e57b1ff5f</t>
  </si>
  <si>
    <t>River height more or less back to normal</t>
  </si>
  <si>
    <t>49dca7d1-7223-4a2f-9da6-4b1558992f8c</t>
  </si>
  <si>
    <t>b99b6528-6c97-4a2c-8aa7-9ebcd6cc4bca</t>
  </si>
  <si>
    <t>19577766-de42-49d3-8e8c-21d98cb6fed2</t>
  </si>
  <si>
    <t>River in flood, very windy</t>
  </si>
  <si>
    <t>7afab269-1a46-4322-a00f-ed4e2e509bb6</t>
  </si>
  <si>
    <t>acb0f39f-27ee-4f91-821b-437c48dde607</t>
  </si>
  <si>
    <t>48ef79a3-31d4-433f-9eaa-f123f41cbebd</t>
  </si>
  <si>
    <t>Carrant mitton path</t>
  </si>
  <si>
    <t>7a04facb-1d12-498a-8945-58214bf47114</t>
  </si>
  <si>
    <t>Carrant M5 bridge</t>
  </si>
  <si>
    <t>235412c1-0581-4781-bf6e-56308e29c571</t>
  </si>
  <si>
    <t>90ccebcd-23a0-443d-97cd-540670b3f7cc</t>
  </si>
  <si>
    <t>4fe35a6a-6118-4556-92e7-0016f8590084</t>
  </si>
  <si>
    <t>7c6ef338-b9b3-4839-8fc7-f09bd49d9f4b</t>
  </si>
  <si>
    <t>5009023a-ac57-4cb1-967a-96034e78bd89</t>
  </si>
  <si>
    <t>0435b25d-0b33-4b37-ad3e-9af7bb9d601a</t>
  </si>
  <si>
    <t>bb0701a2-e197-4bef-8f3b-f21477896b5d</t>
  </si>
  <si>
    <t>e63d4c0d-1394-4e62-aa7b-06664a3fc080</t>
  </si>
  <si>
    <t>Air temp 14C</t>
  </si>
  <si>
    <t>61964050-338e-4f94-b1fd-7763913f5a78</t>
  </si>
  <si>
    <t>Air temp 16C</t>
  </si>
  <si>
    <t>77f25b53-d28d-456c-a011-0b13467d1390</t>
  </si>
  <si>
    <t>Normal flow. No scum.</t>
  </si>
  <si>
    <t>8ae0b0ad-34c7-4215-80e3-68e737ee6677</t>
  </si>
  <si>
    <t>Normal flow. Debris and scum.</t>
  </si>
  <si>
    <t>c973ad88-7ac4-40f3-87a0-c7ab1a2f17c1</t>
  </si>
  <si>
    <t>4fc7bd60-f9ae-11ee-8646-436ad8a0950a</t>
  </si>
  <si>
    <t>Well within its banks.</t>
  </si>
  <si>
    <t>d8dcd923-75ff-4454-952f-74d8e44a1ea7</t>
  </si>
  <si>
    <t>Water murky</t>
  </si>
  <si>
    <t>ea154644-327f-4770-9cd7-d6d2cddc3811</t>
  </si>
  <si>
    <t>e70f803b-8f80-4f38-a63d-bb741592c0f2</t>
  </si>
  <si>
    <t>e1753c0f-66d8-4f85-855a-febe69ba24f3</t>
  </si>
  <si>
    <t>743fbd06-8d1b-483c-81be-e98abb0140f4</t>
  </si>
  <si>
    <t>744c0434-e537-418e-b659-286eea75ca4a</t>
  </si>
  <si>
    <t>ac283e28-9613-45c8-a303-c397130f586e</t>
  </si>
  <si>
    <t>Nitrites: 0; Dry for several days. Time not accurate.</t>
  </si>
  <si>
    <t>79b148c0-4806-11ef-b264-cb332efe4c4c</t>
  </si>
  <si>
    <t>Dry for several days</t>
  </si>
  <si>
    <t>b459a524-6de0-432a-8fca-159ad739ad23</t>
  </si>
  <si>
    <t>a80b2100-4806-11ef-b264-cb332efe4c4c</t>
  </si>
  <si>
    <t>d21341f6-0982-499d-8a90-76cb5bbf08a2</t>
  </si>
  <si>
    <t>ccf35f00-4806-11ef-b264-cb332efe4c4c</t>
  </si>
  <si>
    <t>3b0292a8-6205-402c-b1bb-c4e7fe67943f</t>
  </si>
  <si>
    <t>Water looked clear compared to previous tests.</t>
  </si>
  <si>
    <t>c2753b89-434f-453d-98f3-7f6ba5589cb8</t>
  </si>
  <si>
    <t>No flooding, very windy</t>
  </si>
  <si>
    <t>3a4cfb0e-a7b3-4f21-b65b-3184aa6d2deb</t>
  </si>
  <si>
    <t>48ddf743-e233-4bdc-865f-0a4080a87b02</t>
  </si>
  <si>
    <t>ad4c4228-ec22-4193-b617-e5225b695a9a</t>
  </si>
  <si>
    <t>4a008b00-d59e-497b-bc5d-31136028329e</t>
  </si>
  <si>
    <t>Phosphate measurement off scale (reading of 2.50 flashing)</t>
  </si>
  <si>
    <t>92abbc31-5215-4d8d-b038-cb9f35e6bd1d</t>
  </si>
  <si>
    <t>f9c5e6f6-6d62-4e08-a793-94200bb87da6</t>
  </si>
  <si>
    <t>fe8898db-45e4-411a-adeb-30d6f26a7208</t>
  </si>
  <si>
    <t>cba784d2-293c-4670-83ec-d5103552b9e5</t>
  </si>
  <si>
    <t>f1d080a3-163e-4e3b-8b50-b8bbcc3e0c99</t>
  </si>
  <si>
    <t>Dry weather for a few days after months of flooding</t>
  </si>
  <si>
    <t>431fb8b0-2642-40ec-aa41-acecf561ea2f</t>
  </si>
  <si>
    <t>8e117575-0ac9-402a-98e5-62f762418cf6</t>
  </si>
  <si>
    <t>646584d7-13b5-4cfc-bd0a-ed763812269e</t>
  </si>
  <si>
    <t>Nitrites: 0; Drizzly, sunny, windy. Time not accurate.</t>
  </si>
  <si>
    <t>76a41db1-7002-43bd-944c-e90429d864a5</t>
  </si>
  <si>
    <t>Drizzly, sunny, windy</t>
  </si>
  <si>
    <t>8840e389-71d7-416c-836b-f44cb518a508</t>
  </si>
  <si>
    <t>61d5e9fa-3fe0-4e98-a80d-a22a4706b92e</t>
  </si>
  <si>
    <t>efec8129-baa0-4fb8-9364-c351406b68b9</t>
  </si>
  <si>
    <t>d5964c38-7ac1-416d-acb5-8ce9e5442555</t>
  </si>
  <si>
    <t>ce07d34a-0353-45cd-9602-4dd95b5f5cd2</t>
  </si>
  <si>
    <t>Normal steady flow. Little recent rain</t>
  </si>
  <si>
    <t>d754cc2b-450a-4355-bdd2-26a08efb2358</t>
  </si>
  <si>
    <t>38158c80-ff10-11ee-988e-b90fac504e2c</t>
  </si>
  <si>
    <t>8369e0db-0ccf-4163-a6a6-53a8ea0f853c</t>
  </si>
  <si>
    <t>Water brown but clear</t>
  </si>
  <si>
    <t>1e3ec355-2964-4fb0-83dc-08bd6bdd42a3</t>
  </si>
  <si>
    <t>4ddd647f-1190-402b-b9a3-c5c474d1e06d</t>
  </si>
  <si>
    <t>548c2b25-8a88-4408-8247-e1af877028b4</t>
  </si>
  <si>
    <t>89567002-5313-40b5-9e5a-a12ee9e35aee</t>
  </si>
  <si>
    <t>2b1f872d-4b1e-4ead-ad74-35697812df29</t>
  </si>
  <si>
    <t>Normal flow no scum. Probable error in yesterday’s test so retested.</t>
  </si>
  <si>
    <t>89a633a3-c489-404a-a73b-2e9a729cd995</t>
  </si>
  <si>
    <t>d9831652-21f1-44ea-be37-0c8699d90398</t>
  </si>
  <si>
    <t>131f88dd-4e91-40b7-aa69-b96a4e48cd87</t>
  </si>
  <si>
    <t>48b67074-d5ca-4395-a95e-235d29cf5430</t>
  </si>
  <si>
    <t>b35b97fb-c7cc-4a4e-b20c-b522b6b206b0</t>
  </si>
  <si>
    <t>Carrant m5 bridge</t>
  </si>
  <si>
    <t>fdd016b6-7dba-4423-8e2a-739b16f60b65</t>
  </si>
  <si>
    <t>f6885646-6cb8-44b0-a389-8348b3b85a82</t>
  </si>
  <si>
    <t>4b695845-338f-472c-b9ff-891190c0ec89</t>
  </si>
  <si>
    <t>3b51ee9a-0141-49ed-be17-58af9950b9f8</t>
  </si>
  <si>
    <t>b3f1d8fb-25b2-4331-8532-c64bfd113218</t>
  </si>
  <si>
    <t>aa5bf9b3-ef44-45a9-a1dd-8b0b9fc0c40b</t>
  </si>
  <si>
    <t>Phosphate reading off the scale so record is underestimated</t>
  </si>
  <si>
    <t>7e844f89-2ac9-417b-ac92-355dd5d2467a</t>
  </si>
  <si>
    <t>4ca7dbb3-7997-412a-bae2-1607b3df98be</t>
  </si>
  <si>
    <t>Normal and clearer water</t>
  </si>
  <si>
    <t>ce5a569c-5fd3-406a-8b63-f86b030770a9</t>
  </si>
  <si>
    <t>d931e762-7a53-42c8-b7df-79c10df58707</t>
  </si>
  <si>
    <t>Froth on water</t>
  </si>
  <si>
    <t>0c936093-aaab-4c68-8f92-07a597c7bfc3</t>
  </si>
  <si>
    <t>24185690-34fc-4327-9fb7-1b59562f8ec3</t>
  </si>
  <si>
    <t>fdf2df8b-3ddf-4401-8624-42195217fa49</t>
  </si>
  <si>
    <t>8d82356d-8634-4461-b9d9-913934153b8c</t>
  </si>
  <si>
    <t>cc0a390c-d98b-4252-aee7-721d7f0d4b34</t>
  </si>
  <si>
    <t>ee31b6fa-7cfe-4782-b760-1cca261120be</t>
  </si>
  <si>
    <t>39defd8b-8bb2-4bd4-af93-fb721a128c71</t>
  </si>
  <si>
    <t>d8781ff7-89c1-444a-8881-13fc30649674</t>
  </si>
  <si>
    <t>67ae92ea-7377-4889-b703-79d716440205</t>
  </si>
  <si>
    <t>9c821cb4-74b7-46b4-873d-6a5dbefa393f</t>
  </si>
  <si>
    <t>Note last week entry EC reading mistake</t>
  </si>
  <si>
    <t>ebee0c4d-d015-4413-97a0-997ec27cdeb8</t>
  </si>
  <si>
    <t>bcb61384-0315-41e8-a2e5-3f11d0910baf</t>
  </si>
  <si>
    <t>Cold. Drizzle. Normal flow, clear, no scum.</t>
  </si>
  <si>
    <t>15faa5e5-5011-4154-886b-4c84fc4bff0b</t>
  </si>
  <si>
    <t>Cold,drizzle. Water clear, normal flow, no scum.</t>
  </si>
  <si>
    <t>ee444a1b-9f31-473a-8250-4c894f0b8836</t>
  </si>
  <si>
    <t>Black bear</t>
  </si>
  <si>
    <t>2457c939-5583-4461-9cb8-f5771879633d</t>
  </si>
  <si>
    <t>a6e77a48-cb03-4bd6-b2b6-f058a23aa989</t>
  </si>
  <si>
    <t>ec97b557-e3ea-4ce9-aaf6-11c126726fd7</t>
  </si>
  <si>
    <t>7631907c-2afd-4631-a035-b16926075313</t>
  </si>
  <si>
    <t>874db6df-860e-4a5d-bde9-cbde3f9363c7</t>
  </si>
  <si>
    <t>eec13000-c5f3-4f9c-8f5d-c14a8a31cd3f</t>
  </si>
  <si>
    <t>16e24eb0-06fc-11ef-9a53-a12537d3e599</t>
  </si>
  <si>
    <t>9c4d22b0-0be2-11ef-b7bd-6b7e4abfa6c6</t>
  </si>
  <si>
    <t>c79b0ff0-0be1-11ef-b7bd-6b7e4abfa6c6</t>
  </si>
  <si>
    <t>below</t>
  </si>
  <si>
    <t>2ab7ff1e-539e-4a16-8919-d0affcbb5ee5</t>
  </si>
  <si>
    <t>df6e2390-b6cd-4e9d-a87b-7bddaa1b08bd</t>
  </si>
  <si>
    <t>118b3de5-91ee-4243-b5c1-8b02c6e0d0d6</t>
  </si>
  <si>
    <t>77835f94-5feb-4ec2-9340-8dfdf9d308c2</t>
  </si>
  <si>
    <t>f211e450-f528-4d3a-9ea4-8c01ae7835e2</t>
  </si>
  <si>
    <t>9e761d2a-2cb7-4f3b-954a-9d4abb0d8e37</t>
  </si>
  <si>
    <t>1692954d-c764-40b1-ae2d-0c32719b6611</t>
  </si>
  <si>
    <t>1821ad85-d487-446d-ac22-515ebc748266</t>
  </si>
  <si>
    <t>ce0719c9-82c8-4d7b-a3c6-afaca977623d</t>
  </si>
  <si>
    <t>Flooded again due to 1 day of rain</t>
  </si>
  <si>
    <t>5405fd4b-7e44-47e1-9d54-36366c04a185</t>
  </si>
  <si>
    <t>Carrant Mitton path</t>
  </si>
  <si>
    <t>4bbf5b2e-a602-4441-8a99-c1a2f0619fb3</t>
  </si>
  <si>
    <t>3117fc39-f719-4a86-b623-99a4eee569de</t>
  </si>
  <si>
    <t>e1e15cbc-018a-461e-b022-1915bfff4f19</t>
  </si>
  <si>
    <t>169bbb75-dda3-4209-9f01-94ac049023b6</t>
  </si>
  <si>
    <t>Stout Whichford village</t>
  </si>
  <si>
    <t>f2f36b06-75ee-44b4-bb07-aca863a98d92</t>
  </si>
  <si>
    <t>7005200b-98e5-4f40-b068-e7293abbc4d0</t>
  </si>
  <si>
    <t>40d35022-eed9-4b89-9d9d-58517ac52391</t>
  </si>
  <si>
    <t>0568a495-7796-4598-8911-be0f38ff55f2</t>
  </si>
  <si>
    <t>2c1a4d7b-737d-4e28-a0b0-52a820cf451f</t>
  </si>
  <si>
    <t>edcc1bca-609e-472a-8fef-22aadc6a819a</t>
  </si>
  <si>
    <t>871326ca-831a-4496-960d-b4b024d27802</t>
  </si>
  <si>
    <t>ef5d06ff-9d46-4292-8f6b-b9e8104e972d</t>
  </si>
  <si>
    <t>Brown. Normal flow. Sunny and coolish.</t>
  </si>
  <si>
    <t>c8bf08a0-fdf9-418d-87b1-959d244b3e0e</t>
  </si>
  <si>
    <t>Brown sediment above normal. Sunny and coolish</t>
  </si>
  <si>
    <t>fb44d47b-56f2-4768-a0e7-e63ef99129df</t>
  </si>
  <si>
    <t>cea04840-5251-4e54-85f7-fdef1e4cc904</t>
  </si>
  <si>
    <t>Very fast flowing</t>
  </si>
  <si>
    <t>dd8fc5b6-0c38-44b7-a1dc-04543a86e74b</t>
  </si>
  <si>
    <t>81b577d0-0be3-11ef-b7bd-6b7e4abfa6c6</t>
  </si>
  <si>
    <t>1208c0e0-0be3-11ef-b7bd-6b7e4abfa6c6</t>
  </si>
  <si>
    <t>8acfd74a-e39b-4980-9c2d-c117b72d23b5</t>
  </si>
  <si>
    <t>34bfa726-1a7d-4af9-ab75-ea85e5c4ee47</t>
  </si>
  <si>
    <t>f21fe4dc-3b7d-40e6-b3c2-33d4d5fcf255</t>
  </si>
  <si>
    <t>b2d57930-0b18-11ef-a336-5dadd969e403</t>
  </si>
  <si>
    <t>Insects, swallows, swifts &amp; house martins over river + fields</t>
  </si>
  <si>
    <t>02535598-0664-4890-849e-0922f3d19a64</t>
  </si>
  <si>
    <t>46d5ae60-4805-11ef-9137-2b62b3d14d1e</t>
  </si>
  <si>
    <t>dceff4b0-20ea-4fb8-a84b-cfdf7f3eb480</t>
  </si>
  <si>
    <t>78dde8a0-4805-11ef-9137-2b62b3d14d1e</t>
  </si>
  <si>
    <t>43af4544-99e1-4e85-90d2-4fbb44d67fa5</t>
  </si>
  <si>
    <t>b4c042f0-4805-11ef-9137-2b62b3d14d1e</t>
  </si>
  <si>
    <t>e19d3239-907a-4ac4-91c1-c8cd4cad672f</t>
  </si>
  <si>
    <t>a8cf7ed7-8e91-413e-896a-d5bbbf9906b8</t>
  </si>
  <si>
    <t>b9aa6d83-5655-4979-8c6b-a75f26f2b27a</t>
  </si>
  <si>
    <t>Phosphate level off the scale so under reported</t>
  </si>
  <si>
    <t>ceb42653-4259-4b20-a451-0bcda228c362</t>
  </si>
  <si>
    <t>002d1b0b-393e-476f-a27b-34e8b68160ba</t>
  </si>
  <si>
    <t>River back to normal today</t>
  </si>
  <si>
    <t>c1f59582-ee3f-4f48-becb-1026bf9cfb9c</t>
  </si>
  <si>
    <t>Frothy water</t>
  </si>
  <si>
    <t>ddefedb6-813f-4a58-b074-e66cf6c5d2b1</t>
  </si>
  <si>
    <t>Water appearance clear.</t>
  </si>
  <si>
    <t>682844ff-3941-4beb-a395-ea47f7f4da29</t>
  </si>
  <si>
    <t>Carrant Mitton Path</t>
  </si>
  <si>
    <t>6363a8fc-cf34-4989-830d-5b9739734e90</t>
  </si>
  <si>
    <t>b4ad0df7-1800-4739-8984-425df968d2c3</t>
  </si>
  <si>
    <t>64635392-911e-48c1-8731-8ba1f5fb036a</t>
  </si>
  <si>
    <t>Warm and dry</t>
  </si>
  <si>
    <t>f5b69040-c105-467c-acd0-c858f5b844f8</t>
  </si>
  <si>
    <t>71c27d1c-f3b5-4ebb-a10f-c4e06a9398a4</t>
  </si>
  <si>
    <t>9f549c5a-17c9-47af-bb17-6c026a99ed3f</t>
  </si>
  <si>
    <t>No rain here for5 days.</t>
  </si>
  <si>
    <t>4d5612d9-4851-46d9-b14e-e1bfc9c963a5</t>
  </si>
  <si>
    <t>6339a15e-cee1-4638-b795-cd061bc496a5</t>
  </si>
  <si>
    <t>4223d957-9010-478d-bf66-c087d6d5d065</t>
  </si>
  <si>
    <t>122bef96-38b6-4f1f-a717-c0344f22f197</t>
  </si>
  <si>
    <t>69296837-fc2d-4b68-94bc-3ca5bbdb9f51</t>
  </si>
  <si>
    <t>6438fedf-8f80-4e4e-8e8e-e53fd838eef3</t>
  </si>
  <si>
    <t>Nitrites: 0.3; . Time not accurate.</t>
  </si>
  <si>
    <t>0180c2f1-1b17-4266-bc53-19a87bfe46b1</t>
  </si>
  <si>
    <t>9c3bf8cc-48e2-4b8c-9bd3-eec44db7e225</t>
  </si>
  <si>
    <t>Normal flow</t>
  </si>
  <si>
    <t>2ab21050-8627-46a0-ab66-5c9dd458a65b</t>
  </si>
  <si>
    <t>Normal flow. Warm, dry, sunny</t>
  </si>
  <si>
    <t>35d5c5f0-1038-11ef-8262-b141d0ef07c8</t>
  </si>
  <si>
    <t>Pleasant appearance.  Swallows heard in the river vicinity.</t>
  </si>
  <si>
    <t>58ed370c-30cb-4eb7-8aa4-50bc80a4fa5c</t>
  </si>
  <si>
    <t>f61b450d-b832-44cb-ad58-a82c0c85e03d</t>
  </si>
  <si>
    <t>c5575f5f-b32d-4ca2-9d4b-a86346394b35</t>
  </si>
  <si>
    <t>3d91c194-2b9e-4167-9415-f741087766ff</t>
  </si>
  <si>
    <t>2a70b2f9-280a-4841-87cf-c771aca4d83d</t>
  </si>
  <si>
    <t>3730471c-e4c7-4d4b-b345-f4fd3fddeb49</t>
  </si>
  <si>
    <t>13cad749-52a7-4117-8e25-1e46e5d8e1a5</t>
  </si>
  <si>
    <t>Phosphate off scale so value underrecorded</t>
  </si>
  <si>
    <t>8d1f9e3d-5fc8-4cdf-b261-cc069ca915d8</t>
  </si>
  <si>
    <t>152ebf9d-77ec-46c2-9516-243b73c560c7</t>
  </si>
  <si>
    <t>2209254a-aa82-4813-b56f-27f5603c3ecd</t>
  </si>
  <si>
    <t>5ed4d10e-e11d-45df-8913-60a4354d3f18</t>
  </si>
  <si>
    <t>528871cf-e8c1-4bf3-89ee-dc264781dad9</t>
  </si>
  <si>
    <t>Highest EC score since we started testing in October.Linked to spraying on farmland we think</t>
  </si>
  <si>
    <t>794164c1-3cbf-4ca2-a633-1e8e22a4ace2</t>
  </si>
  <si>
    <t>Normal</t>
  </si>
  <si>
    <t>badd480f-aa8d-4857-84e5-1829e30a03bb</t>
  </si>
  <si>
    <t>155d5e33-85a7-47de-bfa5-09daa7fb0b12</t>
  </si>
  <si>
    <t>42e0a972-1f83-4794-a222-ce8c64f76de2</t>
  </si>
  <si>
    <t>73f1b712-7a94-41f1-827c-87f40776e2fb</t>
  </si>
  <si>
    <t>9b543db0-9e79-403b-8026-83a15421feba</t>
  </si>
  <si>
    <t>e17ed909-cea8-4e0e-ab01-e621e892a3fd</t>
  </si>
  <si>
    <t>afc1b1f8-17af-4ec6-a410-11372f0a2128</t>
  </si>
  <si>
    <t>21b99809-50e1-4736-b7e6-f446a0323c80</t>
  </si>
  <si>
    <t>Low green water. No scum.Quite clear.</t>
  </si>
  <si>
    <t>c0c6b22c-d3b1-40ae-9de8-07f448a2f7fb</t>
  </si>
  <si>
    <t>a8643032-f684-4d0d-a7dd-e656a483d675</t>
  </si>
  <si>
    <t>Warm dry brown clear slow</t>
  </si>
  <si>
    <t>0c8ad18a-c0b6-4ff6-8cff-da4209ccc110</t>
  </si>
  <si>
    <t>99b0bb00-15a8-11ef-a549-ad8311e2328c</t>
  </si>
  <si>
    <t>Looking clear</t>
  </si>
  <si>
    <t>7d06b169-2f84-48ef-bad5-fedcc1003cf7</t>
  </si>
  <si>
    <t>f65ba866-a285-44fe-93ae-7e7f5b145616</t>
  </si>
  <si>
    <t>a0617872-f53a-4e3a-996d-9af18aa7c2c6</t>
  </si>
  <si>
    <t>4c2e333d-6ea7-4a20-9823-5e83d80145b8</t>
  </si>
  <si>
    <t>55f94c40-63ff-4404-9191-6ed9e7b4ab33</t>
  </si>
  <si>
    <t>37176442-a458-49e6-b53e-bc416255665e</t>
  </si>
  <si>
    <t>52f645c1-c63f-46d9-820a-e2864cb34a0a</t>
  </si>
  <si>
    <t>71abad42-ea98-4e53-a4c9-a5d96377700a</t>
  </si>
  <si>
    <t>Nitrites 0.2</t>
  </si>
  <si>
    <t>f8afca6a-5ce8-42d6-a8b8-f04a49c6d05c</t>
  </si>
  <si>
    <t>Nitrites: 0; Warm, dry and shallow stream at this point. Time not accurate.</t>
  </si>
  <si>
    <t>f83bdf22-42cb-41d0-9702-e2240eeabd65</t>
  </si>
  <si>
    <t>Warm, dry and shallow stream at this point</t>
  </si>
  <si>
    <t>70112f2d-d401-4ebb-bee3-db62c562333f</t>
  </si>
  <si>
    <t>Nitrites: 0.15; After a dry week. Time not accurate.</t>
  </si>
  <si>
    <t>5b406ed0-37df-45c7-8d8c-f1d89de810da</t>
  </si>
  <si>
    <t>After a dry week</t>
  </si>
  <si>
    <t>429f9801-1530-490a-8f13-7dcea5d4148a</t>
  </si>
  <si>
    <t>5f5b18db-cd42-4eaa-8bd5-2ece1d61c8e5</t>
  </si>
  <si>
    <t>436ae7b9-338e-458d-841a-204f46277b70</t>
  </si>
  <si>
    <t>5d32d6d0-a283-4ea0-9e92-a74904c401c3</t>
  </si>
  <si>
    <t>Muddy coloured water.</t>
  </si>
  <si>
    <t>51515883-cea3-4f98-9221-e510825ef718</t>
  </si>
  <si>
    <t>Rainy and rising river levels</t>
  </si>
  <si>
    <t>5261eae9-a282-42a8-8fd6-16203985c019</t>
  </si>
  <si>
    <t>8d952e09-7eb6-4b25-a12d-d0dc7a75fed1</t>
  </si>
  <si>
    <t>7c5ee228-3051-42a0-8b77-85ffe3d03ed2</t>
  </si>
  <si>
    <t>Reasonable fast flowing river after rains</t>
  </si>
  <si>
    <t>52a8a557-fadc-47f3-8454-5cb0470bd728</t>
  </si>
  <si>
    <t>Muddy again after day of heavy rain. Jetty submerged</t>
  </si>
  <si>
    <t>6ea8c422-7388-4af6-aa1f-cf68f75bd1ae</t>
  </si>
  <si>
    <t>ce5a240f-c85a-4b25-a1d3-ce3914f4a221</t>
  </si>
  <si>
    <t>Recently flooded. Still a bit high. Brown silty. No scum.</t>
  </si>
  <si>
    <t>b0c6f7cb-c6d5-4e25-830c-6753b53248cb</t>
  </si>
  <si>
    <t>Low slow flow brown some scum</t>
  </si>
  <si>
    <t>51a7cc45-392b-4cb4-a4d4-210f61979328</t>
  </si>
  <si>
    <t>970e7edd-d6ee-4c28-a864-87d146fca9ea</t>
  </si>
  <si>
    <t>165cd3ca-bd1c-4558-be72-7e62821aae7c</t>
  </si>
  <si>
    <t>778201f0-1e5f-11ef-8277-51f9655d92c9</t>
  </si>
  <si>
    <t>.</t>
  </si>
  <si>
    <t>d781c5a0-1e5e-11ef-8277-51f9655d92c9</t>
  </si>
  <si>
    <t>226831fd-b517-4f60-a397-334e71b53d0b</t>
  </si>
  <si>
    <t>68579410-47fe-11ef-b545-71ff5e2f5541</t>
  </si>
  <si>
    <t>a3384cef-3d82-4872-82de-3e99703a1e77</t>
  </si>
  <si>
    <t>a9d8fcd0-47fe-11ef-b545-71ff5e2f5541</t>
  </si>
  <si>
    <t>2bb46e54-d5d6-408b-8faf-83202755b3a9</t>
  </si>
  <si>
    <t>d826c720-47fe-11ef-b545-71ff5e2f5541</t>
  </si>
  <si>
    <t>cfc56be6-4365-4111-a88c-c273e7ac714f</t>
  </si>
  <si>
    <t>f8971f80-1c36-11ef-bebf-11a8798c6533</t>
  </si>
  <si>
    <t>c831ea12-c860-4454-a250-fa89520278c4</t>
  </si>
  <si>
    <t>b93e6b8e-dc2a-4f54-b264-0fa4fa25fd5a</t>
  </si>
  <si>
    <t>a17d41b6-2e00-4b81-a823-d53c8c520a59</t>
  </si>
  <si>
    <t>ab039903-18e1-4b9f-8574-eb7eb1c37a98</t>
  </si>
  <si>
    <t>fdfe430a-cec1-4d9d-aafd-b3145a00723d</t>
  </si>
  <si>
    <t>d7d8212c-69a9-4df1-8c1a-8a5d485d4471</t>
  </si>
  <si>
    <t>cda2b518-ae00-4d25-9020-13e961719e84</t>
  </si>
  <si>
    <t>Phosphate reading off the scale so under reported</t>
  </si>
  <si>
    <t>881a8c2c-ed99-4d29-9359-9a7d495d0d2c</t>
  </si>
  <si>
    <t>04cf475a-5017-46e5-81a8-ec9c00ae92b0</t>
  </si>
  <si>
    <t>Water is much clear</t>
  </si>
  <si>
    <t>d2e69092-33d2-41e0-9e86-c8de6fd856fe</t>
  </si>
  <si>
    <t>187c2996-922a-4da1-b125-accbb23a51df</t>
  </si>
  <si>
    <t>7e063a5e-bcb8-47de-afbd-fdb0e08eb8c6</t>
  </si>
  <si>
    <t>93b42621-2933-44c9-823c-54a02ced2887</t>
  </si>
  <si>
    <t>dc3800ba-5473-4a42-b7e4-1796bfa468a3</t>
  </si>
  <si>
    <t>71a5fb4c-a5e0-4745-8475-30ed22020985</t>
  </si>
  <si>
    <t>96873b44-ded8-47f6-833f-857414945dab</t>
  </si>
  <si>
    <t>fde5635b-2171-442b-94aa-8ff019a4dc65</t>
  </si>
  <si>
    <t>1ec68b4b-c087-4428-8f8d-c2c21aa0016d</t>
  </si>
  <si>
    <t>Dry cool calm. Slow water</t>
  </si>
  <si>
    <t>370489d2-2103-47a5-a111-3c61bfe24ec6</t>
  </si>
  <si>
    <t>Dry, cool, calm. River very slow, low.</t>
  </si>
  <si>
    <t>a9b345f5-38b0-49bf-9611-d7725f6696a1</t>
  </si>
  <si>
    <t>Nitrites: 0.1; Dry with showers. Time not accurate.</t>
  </si>
  <si>
    <t>cbc8386e-2a76-4fbe-bec3-700b4b0a401f</t>
  </si>
  <si>
    <t>Dry with showers</t>
  </si>
  <si>
    <t>f6bd584f-432e-491a-a19f-8aa1ac25bf6b</t>
  </si>
  <si>
    <t>Nitrites: 0.1; . Time not accurate.</t>
  </si>
  <si>
    <t>fef68583-b848-45ad-9128-c8fbb7f002c3</t>
  </si>
  <si>
    <t>b4f30fca-f39b-4bf0-aac6-5fcf55a31315</t>
  </si>
  <si>
    <t>Nitrites: 0.2; . Time not accurate.</t>
  </si>
  <si>
    <t>dfa4f7db-930a-4c22-941e-7a8d9f975ce2</t>
  </si>
  <si>
    <t>66525c49-3a07-457b-af8a-9d4c9cccf8d8</t>
  </si>
  <si>
    <t>9d22d2e2-8d1f-4d5c-a04d-ce64e771bb94</t>
  </si>
  <si>
    <t>a66d1ea1-f2e6-48dd-9f81-8fffd09a222d</t>
  </si>
  <si>
    <t>a0726050-22b5-11ef-b460-cdd46a34a150</t>
  </si>
  <si>
    <t>99e3e493-34ac-41f8-8bb3-54e5b9b306c0</t>
  </si>
  <si>
    <t>4dd2b617-5567-4f46-844d-21cbfce25cc2</t>
  </si>
  <si>
    <t>Phosphate reading off the scale of is under reported</t>
  </si>
  <si>
    <t>df610d46-9fc7-4bc8-bd3d-fef4dcdae15b</t>
  </si>
  <si>
    <t>Phosphate reading off the scale so under recorded</t>
  </si>
  <si>
    <t>0e4524fb-6207-44d3-bd58-0397c8530bac</t>
  </si>
  <si>
    <t>75121f5c-4fd8-4933-81bc-e21a47f4fa4e</t>
  </si>
  <si>
    <t>Carrant mitton bridge</t>
  </si>
  <si>
    <t>2b40c560-83dc-4414-8a34-7fd88abd8285</t>
  </si>
  <si>
    <t>1bfd3f6b-590a-4c18-96fb-21142d99b146</t>
  </si>
  <si>
    <t>Lots of froth - dirty yellow</t>
  </si>
  <si>
    <t>c9a2ee79-fc98-4375-8f37-4ed4d2e1ec66</t>
  </si>
  <si>
    <t>1361d72c-7c42-48ec-8c53-0ee091fb1ba1</t>
  </si>
  <si>
    <t>ecc91d8c-eada-48a7-80a8-f0fe54a1040c</t>
  </si>
  <si>
    <t>Water very clear</t>
  </si>
  <si>
    <t>1f4858b1-e719-45f8-9582-bcd0e713cd87</t>
  </si>
  <si>
    <t>90fa0f55-5b22-4954-ad00-7665fb22e81e</t>
  </si>
  <si>
    <t>Dry and sunny</t>
  </si>
  <si>
    <t>a7e537a4-0ddf-451c-a5a8-112d093af65c</t>
  </si>
  <si>
    <t>c27a8a1a-3e7b-4a17-a208-5ac38cf92d76</t>
  </si>
  <si>
    <t>ff86a82f-a71f-4833-925d-7d3a734dcdf3</t>
  </si>
  <si>
    <t>a045b662-a58e-43aa-851a-18fe5a37e62c</t>
  </si>
  <si>
    <t>Swillgate TNR 2nd bridge</t>
  </si>
  <si>
    <t>e6745736-88ab-4c09-aa3d-792317ffdbc5</t>
  </si>
  <si>
    <t>Water low but fast-flowing</t>
  </si>
  <si>
    <t>cf8ba859-8450-404d-9b1b-6bee159f823b</t>
  </si>
  <si>
    <t>c2efb53b-f241-4be6-ba7c-d401cf9fae59</t>
  </si>
  <si>
    <t>39b8f1cc-0e8f-4240-9e58-0e4280d46346</t>
  </si>
  <si>
    <t>a846981f-fb5f-4d4b-beee-cfa8c57dfaff</t>
  </si>
  <si>
    <t>Stratford upon avon by RSC</t>
  </si>
  <si>
    <t>Not known</t>
  </si>
  <si>
    <t>Extra testundertaken as part of big green week.i fo not have the exact longitude and latitude</t>
  </si>
  <si>
    <t>c94d340d-fa78-4550-88c4-e0f4dd34b815</t>
  </si>
  <si>
    <t>Dry, no significant recent rain. Slow flow. Sediment in bucket</t>
  </si>
  <si>
    <t>d490cfef-f1ed-4b0f-934a-9fcb68fb9011</t>
  </si>
  <si>
    <t>5721a82c-1c0d-4ff2-a160-af7cde4f2845</t>
  </si>
  <si>
    <t>Dry no significant recent rain. Slow flow</t>
  </si>
  <si>
    <t>60ba8dfa-9c41-44bc-bd1f-0f42d9ddb653</t>
  </si>
  <si>
    <t>4dd33272-9239-45b6-9ea1-9f316943ff2f</t>
  </si>
  <si>
    <t>0f150759-29d0-450d-ae33-bf20800f283c</t>
  </si>
  <si>
    <t>f828ae45-93b8-4c91-9725-e88f2ba9e93f</t>
  </si>
  <si>
    <t>f028b59f-1e0b-42b7-b823-166d738f02ab</t>
  </si>
  <si>
    <t>41a76322-6c34-4729-ae52-137285af5a84</t>
  </si>
  <si>
    <t>Nitrites: 0; Dru few days. Time not accurate.</t>
  </si>
  <si>
    <t>5bcb7406-1d40-41ac-886b-d0fb6d6c8a5f</t>
  </si>
  <si>
    <t>Dru few days</t>
  </si>
  <si>
    <t>df068f8e-1bdd-4af9-a0a0-69c00d474802</t>
  </si>
  <si>
    <t>d57fc8d6-c15d-4ccd-9122-7f6b7a2967d6</t>
  </si>
  <si>
    <t>ff234a72-e083-49ea-83cb-771d22fa0e53</t>
  </si>
  <si>
    <t>eb298c1a-99d5-40e2-8218-ba12760117e6</t>
  </si>
  <si>
    <t>d9d8dbf7-42fe-46b9-9a4d-852e7433d123</t>
  </si>
  <si>
    <t>Phosphate off the scale so under reported</t>
  </si>
  <si>
    <t>6fc5683d-7900-484e-a257-dd223002dab0</t>
  </si>
  <si>
    <t>435991dc-dec6-461b-b227-264020af24f9</t>
  </si>
  <si>
    <t>stour Ascott village</t>
  </si>
  <si>
    <t>d72b1479-57dc-41ec-87cf-01d78a0319b6</t>
  </si>
  <si>
    <t>f702eebe-d65f-4309-b29e-49219414093f</t>
  </si>
  <si>
    <t>1d666b71-3dce-44a9-b578-a70e2263ae06</t>
  </si>
  <si>
    <t>65b7777a-0cb9-439d-bf70-4cedfee48924</t>
  </si>
  <si>
    <t>Lots of scum by weir</t>
  </si>
  <si>
    <t>0aefd38d-01ae-41e9-8dce-ebb96452e4a0</t>
  </si>
  <si>
    <t>Alveston Swiffen Bank</t>
  </si>
  <si>
    <t>Fine weather,  little rain in the last 48 hours</t>
  </si>
  <si>
    <t>a99c8319-21cb-488b-9cd2-0451bf28e616</t>
  </si>
  <si>
    <t>aa3e7831-0964-4db2-94aa-f1210afbdc16</t>
  </si>
  <si>
    <t>6f2ccc50-83f3-4a46-bf06-88e1bfb868c0</t>
  </si>
  <si>
    <t>93b6b3b0-9bf0-42df-8b97-22c98087e6ec</t>
  </si>
  <si>
    <t>Centre Mill  Bridge, Peopleton</t>
  </si>
  <si>
    <t>063c7c28-f405-4839-8b4c-b2353c2a3364</t>
  </si>
  <si>
    <t>Stream at standard level</t>
  </si>
  <si>
    <t>0b2f2bf3-f74a-47c1-a9a7-4a761411c215</t>
  </si>
  <si>
    <t>d96abcac-042a-4638-8d66-17522909265f</t>
  </si>
  <si>
    <t>bfdf92cc-0d5a-4cd0-8adb-afb3ff951832</t>
  </si>
  <si>
    <t>73366d4d-4f24-474b-bec5-9adc787b0fcf</t>
  </si>
  <si>
    <t>Water low, fast flowing, sheep with access to water</t>
  </si>
  <si>
    <t>f32c9013-ec59-4ee5-8fcb-4c99b2ce1f36</t>
  </si>
  <si>
    <t>Wet, recent rain not heavy. Clear, slow</t>
  </si>
  <si>
    <t>c404517c-4726-4112-a402-4d7e9bff74b4</t>
  </si>
  <si>
    <t>Wet. Recent rain not heavy. Slow.</t>
  </si>
  <si>
    <t>a8c95ed1-caad-4699-97dd-0bb9ea6f20cc</t>
  </si>
  <si>
    <t>07413e98-c9f2-4cdb-a922-3476d62e5ece</t>
  </si>
  <si>
    <t>08f19baa-46b0-4523-8bee-c8db8ea50586</t>
  </si>
  <si>
    <t>66213450-2c2c-11ef-b75d-6fdbb10664f5</t>
  </si>
  <si>
    <t>2b3301e2-5105-48b1-ac67-389d7de829ea</t>
  </si>
  <si>
    <t>e3b9d30f-26d9-4315-9f1d-dbec2c2b58c2</t>
  </si>
  <si>
    <t>911492b0-47fc-11ef-ad31-bfffe324e33f</t>
  </si>
  <si>
    <t>b204c7ba-4815-4d70-bbf7-de7ba004e536</t>
  </si>
  <si>
    <t>c83577e0-47fd-11ef-ad31-bfffe324e33f</t>
  </si>
  <si>
    <t>58b1b143-cb55-4186-91dd-380ba6daa5d3</t>
  </si>
  <si>
    <t>fa448ff0-47fd-11ef-ad31-bfffe324e33f</t>
  </si>
  <si>
    <t>abc6a90a-51a9-4190-aa31-c07c11a4c56d</t>
  </si>
  <si>
    <t>Phosphate off the scale, so under recorded</t>
  </si>
  <si>
    <t>0052e0cb-752c-4bcc-9b82-ac766ae99d88</t>
  </si>
  <si>
    <t>92d33c0a-d925-47f0-a442-79dc97e1a1ec</t>
  </si>
  <si>
    <t>6c25623a-2a4e-4024-b039-bfdd144994d8</t>
  </si>
  <si>
    <t>24966a9f-edef-4fdd-8742-3feab3c93d52</t>
  </si>
  <si>
    <t>9c9ee7ed-94f4-4c47-8cf0-cad6cdbf0aec</t>
  </si>
  <si>
    <t>ba4275cc-2b00-41b7-9cc7-85c9df95a5a9</t>
  </si>
  <si>
    <t>Clear water, small fry swimming.</t>
  </si>
  <si>
    <t>92bf79a4-697a-4a64-86e2-9562f364ef32</t>
  </si>
  <si>
    <t>347c9b58-e8b3-40d9-b3aa-9f5def6162ed</t>
  </si>
  <si>
    <t>b2b8ecf2-81fb-4a1f-8e58-855ab2342d34</t>
  </si>
  <si>
    <t>0e9b19af-005e-49f7-a42e-07575a9dfd2b</t>
  </si>
  <si>
    <t>3544cc13-181b-4db3-ad5a-d0c78e4fc6e4</t>
  </si>
  <si>
    <t>Sunny, minimal overnight rain, river low slow and clear</t>
  </si>
  <si>
    <t>55d51474-ca8d-4d7b-9712-36179d161bcf</t>
  </si>
  <si>
    <t>Sunny, minimal rain overnight. RiverLow , Hazy and slow. Re samples and confirmed Phosphate.</t>
  </si>
  <si>
    <t>5d33584b-3c72-4a6f-b6b1-68eb852207f7</t>
  </si>
  <si>
    <t>039601e8-eb2d-42ed-b44e-88756002eb21</t>
  </si>
  <si>
    <t>2352e821-38b7-4b06-8459-f498ffb1cb5e</t>
  </si>
  <si>
    <t>480e2970-dd36-428a-9e6a-acb7cf85654e</t>
  </si>
  <si>
    <t>2307ddff-7203-412f-b30b-c3d43437cba9</t>
  </si>
  <si>
    <t>3c786ec5-f82c-4518-8e39-f6e080f58c33</t>
  </si>
  <si>
    <t>103d1170-315a-11ef-be8a-7f03c842e60e</t>
  </si>
  <si>
    <t>Plenty of damsel flies</t>
  </si>
  <si>
    <t>c76293bc-6a6e-4d88-8b63-922e5c8e7e9e</t>
  </si>
  <si>
    <t>1f03453f-9510-406d-87f7-0233c6b5cd67</t>
  </si>
  <si>
    <t>6ce05b6f-918c-4eeb-9119-b23f0dc1bd27</t>
  </si>
  <si>
    <t>Nitrites: 0; Dry week, little flow. Time not accurate.</t>
  </si>
  <si>
    <t>72b22da6-ef37-4fb2-b662-aa930429cba5</t>
  </si>
  <si>
    <t>Dry week, little flow</t>
  </si>
  <si>
    <t>effa384e-166d-404f-be31-70fe581a3fe0</t>
  </si>
  <si>
    <t>Nitrites: 0; Highest ec recorded at this site so far....could be due to building works?. Time not accurate.</t>
  </si>
  <si>
    <t>c54fa63a-d4bd-466f-9084-827d717ae039</t>
  </si>
  <si>
    <t>Highest ec recorded at this site so far....could be due to building works?</t>
  </si>
  <si>
    <t>64a4aa16-f386-4f3b-be1e-39ac194dcbea</t>
  </si>
  <si>
    <t>Nitrites: 0; Saw some freshwater shrimp in the sample. Time not accurate.</t>
  </si>
  <si>
    <t>0c655d8c-0527-4f65-9249-93534ad36700</t>
  </si>
  <si>
    <t>Saw some freshwater shrimp in the sample</t>
  </si>
  <si>
    <t>41ac1c4d-62d2-4cc5-9958-3d5c4d993d5f</t>
  </si>
  <si>
    <t>Clear water</t>
  </si>
  <si>
    <t>826f5e09-a77e-4e6e-a7c1-a254513af100</t>
  </si>
  <si>
    <t>Clearing nicely</t>
  </si>
  <si>
    <t>dd28a461-9131-41b5-8b45-d02bb4eb235c</t>
  </si>
  <si>
    <t>Water low but fast flowing, clear but green colour</t>
  </si>
  <si>
    <t>41ac0a08-f642-452e-be18-f927c0d4ce1f</t>
  </si>
  <si>
    <t>0664cf3d-d87b-422b-bfa9-586b2c0647b1</t>
  </si>
  <si>
    <t>145b4f5b-834e-485c-a17d-7cce2be0e331</t>
  </si>
  <si>
    <t>Hot and dry weather</t>
  </si>
  <si>
    <t>c81d35e0-5b96-41ea-b9cd-a71890953034</t>
  </si>
  <si>
    <t>9688508e-5056-409e-8feb-f9ff14228b15</t>
  </si>
  <si>
    <t>5296e517-02e1-4cec-aa7c-df4962a6344a</t>
  </si>
  <si>
    <t>Sunny dry period</t>
  </si>
  <si>
    <t>42703fae-cf29-4d7c-b498-3f9f99522485</t>
  </si>
  <si>
    <t>e918c2e9-404a-4746-8b21-4dc3846d6eef</t>
  </si>
  <si>
    <t>55768222-43d5-4c0e-8fa8-ab44887f60c0</t>
  </si>
  <si>
    <t>Carrant back lane Beckford</t>
  </si>
  <si>
    <t>c6c22870-793f-4184-aa50-da495a2d3911</t>
  </si>
  <si>
    <t>Carrant Beckford sewage works</t>
  </si>
  <si>
    <t>4316cdae-4ade-4430-a3ea-9b37e71c3005</t>
  </si>
  <si>
    <t>Centre Mill Bridge, Peopleton</t>
  </si>
  <si>
    <t>Dry period</t>
  </si>
  <si>
    <t>52dd174a-8473-4e1e-935b-959f53e364d6</t>
  </si>
  <si>
    <t>1f1db2fa-0e02-440f-bf8e-4523bf3a345c</t>
  </si>
  <si>
    <t>Dry and cloudy. Water low, clear, slow</t>
  </si>
  <si>
    <t>e154523e-c7d1-4968-bdb4-7419a9be48b1</t>
  </si>
  <si>
    <t>Dry and cloudy. Water low, clear and slow.</t>
  </si>
  <si>
    <t>d974f04f-7e05-489c-b2c9-cfae7ae10578</t>
  </si>
  <si>
    <t>8fb5a430-4bad-4074-b95c-b8226fcfff64</t>
  </si>
  <si>
    <t>59f69a8c-b2f2-4033-aeb8-20e0578a605b</t>
  </si>
  <si>
    <t>5d3f6490-e0cd-4eaf-9290-3d0e94faab60</t>
  </si>
  <si>
    <t>34895cdb-79ad-4f0c-9e95-7cf4115f31b4</t>
  </si>
  <si>
    <t>6e02fb90-3708-11ef-89a2-3fe0a3f4cc59</t>
  </si>
  <si>
    <t>Fell Mill footbridge</t>
  </si>
  <si>
    <t>4bc1d6a5-ca1e-4db0-9bc2-354484ee7e23</t>
  </si>
  <si>
    <t>acf3a4a5-ad01-4b4d-92a9-dd84a772a64f</t>
  </si>
  <si>
    <t>3cccb78e-f409-4351-8b32-b6e5ffc8cf2c</t>
  </si>
  <si>
    <t>64d54a5c-78f1-4eaf-b374-d88fe163f938</t>
  </si>
  <si>
    <t>Nitrites: 0; Dry spell - water low. Time not accurate.</t>
  </si>
  <si>
    <t>ed188b5e-5baf-4a4b-86bc-b900ab22143f</t>
  </si>
  <si>
    <t>Dry spell - water low</t>
  </si>
  <si>
    <t>69f0d6b5-159d-41d1-bbd4-012f698a1f9c</t>
  </si>
  <si>
    <t>Nitrites: 0; Dry spell - water very low. Time not accurate.</t>
  </si>
  <si>
    <t>bc65b0e1-8569-4ae4-a39b-497c18d3716d</t>
  </si>
  <si>
    <t>Dry spell - water very low</t>
  </si>
  <si>
    <t>519a0c1b-f797-47cc-b659-4ef6bce8d9a3</t>
  </si>
  <si>
    <t>Nitrites: 0.3; Dry spell- water low. Time not accurate.</t>
  </si>
  <si>
    <t>95a5cd95-980e-4329-ad47-8253c960347c</t>
  </si>
  <si>
    <t>Dry spell- water low</t>
  </si>
  <si>
    <t>ec0f72a1-c431-47b6-94ac-55b9a379ac54</t>
  </si>
  <si>
    <t>Cam Chipping Campden Sewage Works</t>
  </si>
  <si>
    <t>First test</t>
  </si>
  <si>
    <t>3f17aed5-a62e-46c7-b0f4-a112f942fe5a</t>
  </si>
  <si>
    <t>Cam Chipping Campden Lady J Gateway</t>
  </si>
  <si>
    <t>e0e52fb6-a98b-43a1-b028-484d51449036</t>
  </si>
  <si>
    <t>ff3e43b1-62e2-4d2c-b67a-2dd6fbbe6196</t>
  </si>
  <si>
    <t>d929dc47-d2fc-49b6-b396-3549a6c1b1ae</t>
  </si>
  <si>
    <t>b3b7c58d-da61-40a7-858f-91d6b4e535e8</t>
  </si>
  <si>
    <t>eee3da3d-fdfa-4c01-9048-4a05c539f4af</t>
  </si>
  <si>
    <t>Water fast flowing, dark green colour</t>
  </si>
  <si>
    <t>bfe8757f-5f43-4ad2-9cd8-99302fea5aaf</t>
  </si>
  <si>
    <t>8b65a41c-b4de-4f21-84a8-512a2ed8e1ef</t>
  </si>
  <si>
    <t>Low level</t>
  </si>
  <si>
    <t>69cb6fba-c5f2-42cb-b29b-440caf2b676d</t>
  </si>
  <si>
    <t>57766fb3-6051-4108-b407-ad3371a56eab</t>
  </si>
  <si>
    <t>dbde660a-34bb-4906-b0f6-ce1c50557e9a</t>
  </si>
  <si>
    <t>Cloudy and dry</t>
  </si>
  <si>
    <t>88bb4153-1d2a-4537-9e61-b09eaad817c2</t>
  </si>
  <si>
    <t>Readings taken day after heavy night rain</t>
  </si>
  <si>
    <t>e6193300-6984-47b5-a155-364daa237133</t>
  </si>
  <si>
    <t>My first reading for SafeAvon</t>
  </si>
  <si>
    <t>080e1e92-5507-41dc-bb2c-28e199ab150e</t>
  </si>
  <si>
    <t>de0153da-5035-41b6-adfc-4e2ccb640a7d</t>
  </si>
  <si>
    <t>b7612b8d-5239-494c-91f6-68b192244e75</t>
  </si>
  <si>
    <t>55f33762-7e39-4a12-b45d-bc09dec5b660</t>
  </si>
  <si>
    <t>6026521f-5b68-423d-9dc9-6852e03d5269</t>
  </si>
  <si>
    <t>Raining. Still. Tested at home.</t>
  </si>
  <si>
    <t>7045c246-1d15-4b00-9265-ffce36d00b45</t>
  </si>
  <si>
    <t>Raining. Still.Tested at home.</t>
  </si>
  <si>
    <t>71e462ed-e3e8-426a-9549-7abd58f45a19</t>
  </si>
  <si>
    <t>Rain through the night.</t>
  </si>
  <si>
    <t>a33083eb-aefc-484f-931a-929c30ace93f</t>
  </si>
  <si>
    <t>395f1dc4-f3b4-4605-8435-b00542c17917</t>
  </si>
  <si>
    <t>ba5591cf-0af8-4310-93b9-e653c8d0f2a8</t>
  </si>
  <si>
    <t>dcb4dc88-060e-4524-a31f-8ed187237d2a</t>
  </si>
  <si>
    <t>b86cc390-3ca9-11ef-a5b7-a72564a79fba</t>
  </si>
  <si>
    <t>2bff353e-11fb-4be4-b5e9-e5612cb6524d</t>
  </si>
  <si>
    <t>30b65453-9a5e-48a8-96e6-d733005c0877</t>
  </si>
  <si>
    <t>Nitrites: 0; Following heavy rain. Time not accurate.</t>
  </si>
  <si>
    <t>a0c523e0-4807-11ef-9d6a-515c86fbb5ad</t>
  </si>
  <si>
    <t>Following heavy rain</t>
  </si>
  <si>
    <t>1167301b-f2e9-46a1-9421-a6f58660198e</t>
  </si>
  <si>
    <t>e21e1d10-4807-11ef-9d6a-515c86fbb5ad</t>
  </si>
  <si>
    <t>f76ce364-24bc-404a-a158-245318cc9368</t>
  </si>
  <si>
    <t>1211a820-4808-11ef-9d6a-515c86fbb5ad</t>
  </si>
  <si>
    <t>2f16671d-3764-44a9-a433-27f828c7c8d3</t>
  </si>
  <si>
    <t>e0b262b7-7b23-4537-9c77-bd289dd0c304</t>
  </si>
  <si>
    <t>47b52e0f-2425-403c-9128-68ee57a40e51</t>
  </si>
  <si>
    <t>e9f25c4f-a4d4-4e2c-b920-9fe954921451</t>
  </si>
  <si>
    <t>02b0b0c5-c93b-4c9f-8593-b98ca5323427</t>
  </si>
  <si>
    <t>9fb23c7d-0735-427e-b1be-a2255ab6168c</t>
  </si>
  <si>
    <t>Water fast-flowing, clear but green in colour.</t>
  </si>
  <si>
    <t>1173adc7-a7a1-4fa4-82b7-49005255d400</t>
  </si>
  <si>
    <t>Bredon docklane</t>
  </si>
  <si>
    <t>7e918f72-132f-4ce4-a991-9d7f2bce0fe4</t>
  </si>
  <si>
    <t>c7c8ddae-cdba-4099-bba8-103758b58c02</t>
  </si>
  <si>
    <t>7fcd427e-97e0-4564-b450-1359cfc2d6a7</t>
  </si>
  <si>
    <t>a63405cd-a558-4817-83ae-e1a0515f4092</t>
  </si>
  <si>
    <t>c1134ba0-11f9-42e9-bbf7-58a22ace65ed</t>
  </si>
  <si>
    <t>Dry. There had been a sewage spill from CSO on 10th July 2024</t>
  </si>
  <si>
    <t>f2303e3e-686e-4ebf-808a-563b63baf6e9</t>
  </si>
  <si>
    <t>86be36a2-e391-40be-b148-2c1932f919fd</t>
  </si>
  <si>
    <t>0abc6c24-bff0-49c8-96a1-39ed761eaac1</t>
  </si>
  <si>
    <t>a8736495-89bb-4676-b21e-9ef45b2e6b41</t>
  </si>
  <si>
    <t>Cool, dry</t>
  </si>
  <si>
    <t>16213d3c-3698-4b47-803b-1d976ff3917a</t>
  </si>
  <si>
    <t>faf8a1e1-6bdd-4f1d-8b5a-17ee5e187af5</t>
  </si>
  <si>
    <t>201a71fe-5d8c-40b4-8563-3ecf32fc69b2</t>
  </si>
  <si>
    <t>3f66a26e-0eea-47ed-8021-284cd3a3a901</t>
  </si>
  <si>
    <t>Drizzle. River clear and slow.</t>
  </si>
  <si>
    <t>0d140a73-c83d-445d-b4cb-e6085a38f926</t>
  </si>
  <si>
    <t>Drizzle. Water clear, hardly moving.</t>
  </si>
  <si>
    <t>48f12617-cab4-4329-96e0-1dffa1aaf051</t>
  </si>
  <si>
    <t>Highest Phosphate Level</t>
  </si>
  <si>
    <t>6f277627-3d0a-43d0-94d8-3015252d1a90</t>
  </si>
  <si>
    <t>157afccb-eda1-4609-b71d-700516d2e17e</t>
  </si>
  <si>
    <t>0d5d9af4-82f8-4df9-aa99-1fb364a943d5</t>
  </si>
  <si>
    <t>9146db30-2bbe-4252-8913-b2e76fb80faa</t>
  </si>
  <si>
    <t>29847322-c8e6-44fb-a2d5-caad68710dcc</t>
  </si>
  <si>
    <t>e9a70072-d0fd-4b62-a85b-1be0b00470a9</t>
  </si>
  <si>
    <t>839d8dc5-1c8c-44d2-9cd0-fd9b18bf4ab7</t>
  </si>
  <si>
    <t>f2e36851-a332-4396-b867-72015fc36a8a</t>
  </si>
  <si>
    <t>6ed42ffc-3752-4670-a4a6-409e4cc4319e</t>
  </si>
  <si>
    <t>038889d4-bcec-4f9a-8ad3-330f36e84e03</t>
  </si>
  <si>
    <t>8b708ab2-32ad-4152-96a9-986909047825</t>
  </si>
  <si>
    <t>Water fast flowing after heavy rain yesterday, dark green in colour. Sheep in field with access to water.</t>
  </si>
  <si>
    <t>d11aa80c-69cd-4b1c-8d53-62ec7eab3cad</t>
  </si>
  <si>
    <t>943628ff-dd07-4eba-9202-2a40b8071e22</t>
  </si>
  <si>
    <t>b5f288b0-fec3-4bcb-b01e-894553069d5d</t>
  </si>
  <si>
    <t>Bredon marina</t>
  </si>
  <si>
    <t>681ed8ac-7879-449b-a316-1144470ca63e</t>
  </si>
  <si>
    <t>8ab3259c-ced4-4c99-ada2-9d715ad6198d</t>
  </si>
  <si>
    <t>Very warm and dry</t>
  </si>
  <si>
    <t>24c20dce-a5a1-4d14-bd1a-6879c51e9229</t>
  </si>
  <si>
    <t>fc815384-5b25-4c23-ab18-5ffff5bac586</t>
  </si>
  <si>
    <t>1 entered as unable to enter high, medium, low</t>
  </si>
  <si>
    <t>90ad6c7f-3dbf-4e9c-978d-adf66b60490e</t>
  </si>
  <si>
    <t>preston Bagot Canal</t>
  </si>
  <si>
    <t>5c62ba1b-6d31-4f39-9284-2829fcce3b11</t>
  </si>
  <si>
    <t>94b729ea-e01f-465a-a107-865619d09a22</t>
  </si>
  <si>
    <t>Carrant Brook Beckford BackLane</t>
  </si>
  <si>
    <t>Zero level on Gov website but some flow.</t>
  </si>
  <si>
    <t>cecf513d-d0e4-40c3-aaf0-93bba1bc94a3</t>
  </si>
  <si>
    <t>18f98523-e57e-4e68-b107-c49113cc3d83</t>
  </si>
  <si>
    <t>Dry hot spell. Now cloudy. Clear low water.</t>
  </si>
  <si>
    <t>0f6f17f2-810d-4482-89f2-9b1aff86179b</t>
  </si>
  <si>
    <t>Dry hot spell. River low slow and clear.</t>
  </si>
  <si>
    <t>8c1b6e71-3184-42ee-b960-e3d8b44534ac</t>
  </si>
  <si>
    <t>Piddle Brook Long Lane Pinvin</t>
  </si>
  <si>
    <t>Dry spell, warm. River hazy and slow. Above the Tip. Below confluence with Whitsun Brook</t>
  </si>
  <si>
    <t>f49bf4d5-e704-401b-bede-119b8ad8f5f2</t>
  </si>
  <si>
    <t>Piddle Brook Norton Beachamp Bridge</t>
  </si>
  <si>
    <t>Hot dry spell. River hazy and slow. Upstream of confluence with WhitsunBrook</t>
  </si>
  <si>
    <t>241d5710-54c0-43b8-89ce-4a4414b75775</t>
  </si>
  <si>
    <t>Piddle Brook North of Radford</t>
  </si>
  <si>
    <t>Hot dry spell. Slow and clear. Above all STWs</t>
  </si>
  <si>
    <t>f6211097-5039-4516-8c6f-5ee99c267ca4</t>
  </si>
  <si>
    <t>Whitsun Brook Rous Church Lench</t>
  </si>
  <si>
    <t>Warm dry spell. Brown tinge to water. Smelly area</t>
  </si>
  <si>
    <t>eae67d9b-4fee-4bd6-9c02-acd2bd2351de</t>
  </si>
  <si>
    <t>Whitsun Brook Church Lench Bridge</t>
  </si>
  <si>
    <t>Brown tinge to water. Wafting smell.</t>
  </si>
  <si>
    <t>e1e2db2f-a1bb-4903-89a5-454456deddbf</t>
  </si>
  <si>
    <t>Whitsun Brook Rous Lench Bishampton</t>
  </si>
  <si>
    <t>Clear, not brown. Hot dry spell. No Nitrate test done.</t>
  </si>
  <si>
    <t>fa3bb001-a89a-40e4-bf04-e34134b9023f</t>
  </si>
  <si>
    <t>Whitsun Brook north of Bishampton</t>
  </si>
  <si>
    <t>Water clear. Hot dry spell.</t>
  </si>
  <si>
    <t>099f3b75-e3bd-4509-a4da-78c4860ade51</t>
  </si>
  <si>
    <t>3c3a1afb-f7af-43f7-aa78-553dcbecbef9</t>
  </si>
  <si>
    <t>0f1bbb73-d1b4-4c9c-a7f1-8717cc610dd3</t>
  </si>
  <si>
    <t>60b579ef-dcac-4c58-b836-8a2d65135a65</t>
  </si>
  <si>
    <t>Nitrites: 0; Dry and very warm for the last 3 days (29 C). Time not accurate.</t>
  </si>
  <si>
    <t>597ef854-22b0-4ea8-b652-f83581680ec8</t>
  </si>
  <si>
    <t>Dry and very warm for the last 3 days (29 C)</t>
  </si>
  <si>
    <t>8ad6bbe0-f258-43ea-bd27-73b8d33a37f0</t>
  </si>
  <si>
    <t>895681df-c8d5-4556-8b2c-0c74c41b6065</t>
  </si>
  <si>
    <t>a6fe3678-64c1-4ca4-a2cc-adee7076ec57</t>
  </si>
  <si>
    <t>25296f91-fbc0-4b6c-81c6-dc9d0e5f2187</t>
  </si>
  <si>
    <t>ad8aaa03-ae2d-414e-90e7-9c4b5a4bc31e</t>
  </si>
  <si>
    <t>Morning after rain</t>
  </si>
  <si>
    <t>a94c39b3-6cad-48c3-9911-d5845fd7ddad</t>
  </si>
  <si>
    <t>c2f200d0-ed93-450e-839f-d1773022a386</t>
  </si>
  <si>
    <t>1a5390d7-563c-40c9-b813-6a09f27e42a0</t>
  </si>
  <si>
    <t>e5419810-47a2-11ef-aa3b-fde3b9b8f1fa</t>
  </si>
  <si>
    <t>88310a5d-f8fd-4a0f-b875-9b21c8378990</t>
  </si>
  <si>
    <t>923bfae2-739b-4513-a3c8-85d6a160e135</t>
  </si>
  <si>
    <t>69d6018a-404d-40f3-8af2-e38a07020bdd</t>
  </si>
  <si>
    <t>10854eee-2b24-4b92-a957-142ab7c73d56</t>
  </si>
  <si>
    <t>6c35c281-587c-460a-adc3-19089923076d</t>
  </si>
  <si>
    <t>86ee4cfa-4753-4dda-aec3-483e7d314c36</t>
  </si>
  <si>
    <t>adb18144-0acb-4c33-a374-ef747fed77ca</t>
  </si>
  <si>
    <t>e2e0ef44-4c3f-42a5-86aa-ba2122cd1aa8</t>
  </si>
  <si>
    <t>595dd3e3-ff25-4937-90b6-6d77931e799e</t>
  </si>
  <si>
    <t>9ecd261c-c835-4bf0-9323-09a1388e13a6</t>
  </si>
  <si>
    <t>ecc1cd65-0f20-44eb-865b-26da9b9a9eb0</t>
  </si>
  <si>
    <t>Riverwas minus 0.5..slightly lower than usual</t>
  </si>
  <si>
    <t>3cabfe7a-f66e-4b63-b062-8667781efd91</t>
  </si>
  <si>
    <t>5123a886-92d4-4770-a63b-e39731813392</t>
  </si>
  <si>
    <t>523304bc-b5ea-48a3-bd39-4821b4c1891f</t>
  </si>
  <si>
    <t>a19b3837-34bc-4267-8866-b5c82750def3</t>
  </si>
  <si>
    <t>dfc7eff1-4674-477f-a871-4b51a9966812</t>
  </si>
  <si>
    <t>d8e48725-dd07-4ebb-87fa-64e412c0e481</t>
  </si>
  <si>
    <t>Carrant Brook Back Lane Beckford</t>
  </si>
  <si>
    <t>27de898d-1003-46e8-97d5-0a78e0ba112e</t>
  </si>
  <si>
    <t>Warm, dry</t>
  </si>
  <si>
    <t>3982d493-0155-4bbd-bcd5-153887d41fbd</t>
  </si>
  <si>
    <t>2d789485-3b7c-4003-b870-744a06e298cc</t>
  </si>
  <si>
    <t>d5829518-8829-4a02-935d-ba0b8afff99f</t>
  </si>
  <si>
    <t>Sunny day. No rain in last 24 hours</t>
  </si>
  <si>
    <t>dde2da79-d5bc-4465-8a1b-5cf442d39335</t>
  </si>
  <si>
    <t>Clear. Sunny. Steady clear flow</t>
  </si>
  <si>
    <t>abfd9b1e-4018-4287-b477-bcd42491de20</t>
  </si>
  <si>
    <t>94683628-b7e5-4946-aa57-8787d910bdf6</t>
  </si>
  <si>
    <t>Clear, Sunny, Water clear and still.</t>
  </si>
  <si>
    <t>d1f3598a-8419-43d7-be62-0606b4a73ef8</t>
  </si>
  <si>
    <t>578dab72-4dae-4385-afa5-25e63139067a</t>
  </si>
  <si>
    <t>8381be3f-95ac-48dd-bfae-a1875afddcfd</t>
  </si>
  <si>
    <t>48e6b0fb-32c3-4d67-955b-81ba89ab1f63</t>
  </si>
  <si>
    <t>10ca5319-47cb-4806-b236-ba86ba4973f7</t>
  </si>
  <si>
    <t>8041a501-03e3-494b-bae6-ab5bcb8873bc</t>
  </si>
  <si>
    <t>b6417dfd-0069-4cf7-9349-0f45063086d5</t>
  </si>
  <si>
    <t>603d4de3-60d3-448d-8706-9792af3bf6af</t>
  </si>
  <si>
    <t>0dfbd270-50b3-11ef-8ec3-e3dfc32355e8</t>
  </si>
  <si>
    <t>EC Machine failed - batteries needed replacing.  Temp is an estimation.</t>
  </si>
  <si>
    <t>d4b56e5b-77d6-4d1f-b8c6-eb2198f8e2f6</t>
  </si>
  <si>
    <t>d0ab2866-5eea-412b-a4de-5ea9da0a91ac</t>
  </si>
  <si>
    <t>Water fast flowing</t>
  </si>
  <si>
    <t>8b731966-45ae-45ad-b5d5-7523b0c68fae</t>
  </si>
  <si>
    <t>No rain.in past 5 days..very dry</t>
  </si>
  <si>
    <t>f4428f23-e669-4cba-ade8-63149f5d6928</t>
  </si>
  <si>
    <t>No rain recently</t>
  </si>
  <si>
    <t>8709035e-726c-4139-8391-13eb128d7ab6</t>
  </si>
  <si>
    <t>Carrant A38</t>
  </si>
  <si>
    <t>0a09936e-b998-4521-b617-3ff39c512be7</t>
  </si>
  <si>
    <t>fcd850b0-a1c5-4ce1-9891-6897b50f9a3d</t>
  </si>
  <si>
    <t>c254e340-f641-47d0-9587-360b2076245b</t>
  </si>
  <si>
    <t>e64435d3-9271-4a2c-9146-3dd73cc2a37f</t>
  </si>
  <si>
    <t>River low after days of hot weather</t>
  </si>
  <si>
    <t>5fc4d5b2-9b1c-47ff-9541-1e81987b3b8a</t>
  </si>
  <si>
    <t>Dry warm overcast. Rain elsewhere. Water slow clear green.</t>
  </si>
  <si>
    <t>8260b404-e830-4c0d-969e-4ab17714b2e4</t>
  </si>
  <si>
    <t>Clear but green. Dry sunny warm. Light breeze. Very little rain here.</t>
  </si>
  <si>
    <t>020c61d2-bb53-46b6-b1ac-c7be3ebbcf2b</t>
  </si>
  <si>
    <t>Middle street</t>
  </si>
  <si>
    <t>Followsthunderstirmandheavy rain 18 hours ago</t>
  </si>
  <si>
    <t>ff0f158a-673f-4a5c-bfa9-9cf551f35b40</t>
  </si>
  <si>
    <t>Cross leys</t>
  </si>
  <si>
    <t>f12593b1-2b3f-46eb-9d61-2ef07927e45f</t>
  </si>
  <si>
    <t>After sewage works</t>
  </si>
  <si>
    <t>f45c744c-cdfd-4253-9b19-2111e36d2f51</t>
  </si>
  <si>
    <t>f193bc06-36f0-473e-b601-91245f0d971e</t>
  </si>
  <si>
    <t>320ad2e7-4234-490a-9e47-24440c901dcb</t>
  </si>
  <si>
    <t>6b405265-ab07-4dbb-8e51-9475ee3739ad</t>
  </si>
  <si>
    <t>b3b5502e-75d5-4be6-b03f-41f5c4667dd5</t>
  </si>
  <si>
    <t>25b5ca37-881a-4df2-9515-fe1a29018d25</t>
  </si>
  <si>
    <t>5d0be5c0-528a-11ef-a1a1-3d9d2be9a0bb</t>
  </si>
  <si>
    <t>Steady flow but surprisingly clear after thunder shower on Thursday.  Swallows, house martins, damsel flies and butterflies around.</t>
  </si>
  <si>
    <t>18768c2f-8814-438a-988a-a85778a2049f</t>
  </si>
  <si>
    <t>3aea7ea6-9d7e-4b93-94b6-5b1c031dce7d</t>
  </si>
  <si>
    <t>f85f25eb-5cd6-49d9-b723-18aac06db929</t>
  </si>
  <si>
    <t>c051e1e0-c78f-4069-91e7-a00949ccb156</t>
  </si>
  <si>
    <t>adfed117-3ef3-4d1d-a02d-b0d32f2ebb76</t>
  </si>
  <si>
    <t>Cam Chipping Campden Craves</t>
  </si>
  <si>
    <t>b0103f45-623d-4dc6-9a7b-26567c70ea17</t>
  </si>
  <si>
    <t>Battery replacement for P</t>
  </si>
  <si>
    <t>21afa1ca-4426-4a8e-a623-e09c93f3c15d</t>
  </si>
  <si>
    <t>15be20c4-fc59-4301-b537-7a721d3ba58a</t>
  </si>
  <si>
    <t>22ba2dac-7f32-4c58-b69b-cf3530098df6</t>
  </si>
  <si>
    <t>51eb7901-6d36-4e05-aa04-327f94202fb0</t>
  </si>
  <si>
    <t>3f686737-1b95-4aa8-9c0a-5d7afe1ca36f</t>
  </si>
  <si>
    <t>bb0cd8b8-e715-4058-96f1-ebbe72f92eeb</t>
  </si>
  <si>
    <t>d150ea70-bdbf-426f-b15b-27da11a16390</t>
  </si>
  <si>
    <t>Water fast flowing, brown</t>
  </si>
  <si>
    <t>059dbd98-215b-45bd-9028-6a3c7e6b9584</t>
  </si>
  <si>
    <t>69da1d42-6820-4c1e-8a82-be395c6cfb5a</t>
  </si>
  <si>
    <t>870f76e2-6739-4bbc-9e3b-a9c49e11cae3</t>
  </si>
  <si>
    <t>No rain in the previous 48 hours.</t>
  </si>
  <si>
    <t>98ec0b0a-1500-442d-8f7e-1d1960e0bb80</t>
  </si>
  <si>
    <t>3171b82b-694c-4d0d-bdca-59edef05b898</t>
  </si>
  <si>
    <t>cd9b139e-93ce-4ae0-a537-1886e444f1ee</t>
  </si>
  <si>
    <t>Slow clear flow. Cloudy and breezy</t>
  </si>
  <si>
    <t>70db069a-ec3c-4f8f-8a96-40c725d7815b</t>
  </si>
  <si>
    <t>Cloudy and breezy, water slow and clear.</t>
  </si>
  <si>
    <t>8edd2f0d-bf71-4a7b-9712-406991dbd9d5</t>
  </si>
  <si>
    <t>Fosseway Brook, Middle Street</t>
  </si>
  <si>
    <t>Low flow</t>
  </si>
  <si>
    <t>ed2c6b1c-afa4-4814-8a21-dabd6d03be1e</t>
  </si>
  <si>
    <t>Fosseway Brook, Cross Leys</t>
  </si>
  <si>
    <t>4d1f49c0-6777-11ef-a9e5-57dde72569b0</t>
  </si>
  <si>
    <t>a0fda000-6777-11ef-a9e5-57dde72569b0</t>
  </si>
  <si>
    <t>0c32bf35-a627-4e2c-bf85-0be55b9b9b09</t>
  </si>
  <si>
    <t>6f45768c-ce47-4d0b-990e-6594a1f40e35</t>
  </si>
  <si>
    <t>Fosseway Brook, ST outflow</t>
  </si>
  <si>
    <t>078abea9-de61-44e5-b952-a5386bcb6e24</t>
  </si>
  <si>
    <t>59c73089-3263-4d1d-ba6f-fe7441645d13</t>
  </si>
  <si>
    <t>River low,after many warm days</t>
  </si>
  <si>
    <t>44cf3d29-2b3c-45e8-bf47-7db4345455c2</t>
  </si>
  <si>
    <t>7c326313-4285-414a-9c29-073e78063b9f</t>
  </si>
  <si>
    <t>f28e5e7e-4537-47de-bb5e-abd4ea6e1b0a</t>
  </si>
  <si>
    <t>0e6f1331-ce3a-4da2-a4d4-f256c059b2d0</t>
  </si>
  <si>
    <t>Carrant Brook Back 8</t>
  </si>
  <si>
    <t>Hot day</t>
  </si>
  <si>
    <t>caf45820-58c4-11ef-89bf-a397d218a523</t>
  </si>
  <si>
    <t>b2bb0a08-03a1-46e1-a7bb-2d2a0ac553ae</t>
  </si>
  <si>
    <t>521182ad-e37a-4907-9dca-90d25c7f7c3a</t>
  </si>
  <si>
    <t>8c6bb7d7-323a-4630-977c-2c6e06e6b374</t>
  </si>
  <si>
    <t>149e0d10-3415-4ace-99db-10518d8cbdc0</t>
  </si>
  <si>
    <t>a6f53e90-5be9-4d16-b29a-7ef878351a67</t>
  </si>
  <si>
    <t>38c7cda7-f30e-44a6-b81d-faac69836c4d</t>
  </si>
  <si>
    <t>64bb43d8-c126-4140-8ee9-dda3f3eac9b7</t>
  </si>
  <si>
    <t>72a177fd-46a5-475b-906f-069499d66448</t>
  </si>
  <si>
    <t>Cam chipping Campden craves</t>
  </si>
  <si>
    <t>dcab37ba-284b-45e1-b47d-702de275db37</t>
  </si>
  <si>
    <t>Water flowing gently</t>
  </si>
  <si>
    <t>9345215b-c057-45e5-a58a-cdc18b469888</t>
  </si>
  <si>
    <t>Bredon Marina</t>
  </si>
  <si>
    <t>Point just low cso</t>
  </si>
  <si>
    <t>5ec605b9-4eb1-4994-8605-52d69f34982f</t>
  </si>
  <si>
    <t>Heavy rain during the previous  night I.e. within the last 24 hours.</t>
  </si>
  <si>
    <t>5eb6ff16-3912-4cbf-8487-ea036e784362</t>
  </si>
  <si>
    <t>Heavy rain overnight and continuing light rain all morning</t>
  </si>
  <si>
    <t>5e27df43-b56a-4335-8377-5d221bd386da</t>
  </si>
  <si>
    <t>fd548a59-ace2-44ed-b4aa-af497d90a327</t>
  </si>
  <si>
    <t>07451b57-4c93-4c6c-840c-56c3c3f6d77b</t>
  </si>
  <si>
    <t>ac90d7dc-0507-4d22-9a09-3de89813a91e</t>
  </si>
  <si>
    <t>ca4d6eba-1ebe-4dc3-9001-b5d96d786ec8</t>
  </si>
  <si>
    <t>3a3f0f19-2335-4ede-a7c0-3fe5da3911c6</t>
  </si>
  <si>
    <t>Sunny and calm. River slow and clear.</t>
  </si>
  <si>
    <t>016b3c43-9a22-4362-b22f-294556ff6de9</t>
  </si>
  <si>
    <t>Sunny and calm, water clear, hardly moving.</t>
  </si>
  <si>
    <t>943f5b11-9160-47fa-b8d6-6237db7a6c6b</t>
  </si>
  <si>
    <t>901dddf2-d5ff-42f4-883e-e55879b1a3b7</t>
  </si>
  <si>
    <t>2ef77fd1-d1f3-4e0e-9c85-8ccd3f830310</t>
  </si>
  <si>
    <t>39d256d0-5cca-11ef-8fb2-39724c024ce1</t>
  </si>
  <si>
    <t>edd8ac9f-b5ef-4191-8788-66499cf291bd</t>
  </si>
  <si>
    <t>9c6062de-f4e0-4ea5-883f-5617551af021</t>
  </si>
  <si>
    <t>a8dc7600-bcb8-401c-b3f5-7509c73e4a56</t>
  </si>
  <si>
    <t>bf330650-7ebd-48c4-b4c4-55be9d178e2c</t>
  </si>
  <si>
    <t>After very dry spell (unable to sample the Cross Leys site this week dilute to insufficient water /accessibility)</t>
  </si>
  <si>
    <t>c2a4c463-cbad-4294-be06-f3bfad89c466</t>
  </si>
  <si>
    <t>d42c76aa-a9c5-448f-a5dc-65da72387e8e</t>
  </si>
  <si>
    <t>After very dry spell</t>
  </si>
  <si>
    <t>91ed7d55-ff95-4c6d-b04e-11a960a5b1bd</t>
  </si>
  <si>
    <t>Phosphate reading off the scale so under</t>
  </si>
  <si>
    <t>c3c537cc-610f-4e46-9e91-fd8034870ced</t>
  </si>
  <si>
    <t>3713b671-5b2c-422d-94b3-53803ff34140</t>
  </si>
  <si>
    <t>0f5dec10-1f1d-41e1-86b3-5ad3f30fac5b</t>
  </si>
  <si>
    <t>cb4be598-81a0-4db9-b41c-0d3ae3bb088c</t>
  </si>
  <si>
    <t>74185210-c94e-4052-aa71-9cf6daac914a</t>
  </si>
  <si>
    <t>f6b07239-bc49-41f8-a5dd-5f8e37a1d660</t>
  </si>
  <si>
    <t>Ph checker fault observed</t>
  </si>
  <si>
    <t>7c0f6277-d83f-44fe-94f7-f700176351ee</t>
  </si>
  <si>
    <t>39fe67c5-0116-4631-be15-fe8c522bc882</t>
  </si>
  <si>
    <t>2502a857-29fa-4e31-bbc6-1488110eeb0d</t>
  </si>
  <si>
    <t>59f509e9-f4f5-4012-af87-873848715bfc</t>
  </si>
  <si>
    <t>3a399b66-2b52-4d9d-bf5b-8c631e648280</t>
  </si>
  <si>
    <t>6ecacb01-4e72-4e79-8502-0ca733a21802</t>
  </si>
  <si>
    <t>8db9d77d-2095-4f8d-985c-26be540da1cf</t>
  </si>
  <si>
    <t>96efd8bb-870e-4908-b71f-d8697e071fa1</t>
  </si>
  <si>
    <t>a9214fc2-7356-4d4c-a68e-e3ca6ec97608</t>
  </si>
  <si>
    <t>Very little rain in past 48 hours</t>
  </si>
  <si>
    <t>65a0de00-f1d3-4a1a-8a89-1744ab49a45d</t>
  </si>
  <si>
    <t>Sunny, windy. Dry period.</t>
  </si>
  <si>
    <t>f31f71b3-7494-4f35-b751-9b6e52605843</t>
  </si>
  <si>
    <t>147cf2b4-d388-4d95-9cea-2d313a6ecb45</t>
  </si>
  <si>
    <t>4eeaa2a2-d420-4942-8631-7cba76cfdd5b</t>
  </si>
  <si>
    <t>Raining. Water clear and slow.</t>
  </si>
  <si>
    <t>f164b819-0783-4f09-9273-b72ac87013e4</t>
  </si>
  <si>
    <t>Raining. Nitrate and phosphate done at home. Slow clear brook.</t>
  </si>
  <si>
    <t>346366b4-7b36-4e62-bdd2-41c42804c053</t>
  </si>
  <si>
    <t>Whitsun Brook. Low road, Church Lench</t>
  </si>
  <si>
    <t>Water clear, brown, sample from bridge culvert outfall.</t>
  </si>
  <si>
    <t>44b5aeb5-72c3-499a-b83d-929ab8d452f2</t>
  </si>
  <si>
    <t>Whitsun Brook Atch Lench Road, Church Lench.</t>
  </si>
  <si>
    <t>Clear, brown</t>
  </si>
  <si>
    <t>e66c46a7-cfcc-4b2b-ad91-b397dee0af97</t>
  </si>
  <si>
    <t>acb8e2e6-a856-4f87-94ca-9bf45611883e</t>
  </si>
  <si>
    <t>Taken after heavy morning rain</t>
  </si>
  <si>
    <t>00167682-6898-40b9-9f15-ba34ce364348</t>
  </si>
  <si>
    <t>Heavy rain during day</t>
  </si>
  <si>
    <t>511df0e8-109f-4ae4-9650-9d65685037a3</t>
  </si>
  <si>
    <t>Cross Leys</t>
  </si>
  <si>
    <t>5e5df17e-a809-4a64-a6e4-0648552388c9</t>
  </si>
  <si>
    <t>ST Outflow</t>
  </si>
  <si>
    <t>999086f8-4c89-4e63-ba17-add023e5d43b</t>
  </si>
  <si>
    <t>99e1f50f-3d05-4af9-9f4d-c5eedd3344f6</t>
  </si>
  <si>
    <t>dd435000-6777-11ef-a9e5-57dde72569b0</t>
  </si>
  <si>
    <t>1c370900-6778-11ef-a9e5-57dde72569b0</t>
  </si>
  <si>
    <t>539ffe7f-46d4-4b74-87e8-8d9dcae4d88c</t>
  </si>
  <si>
    <t>dcc6d72a-1361-4e3f-9f2c-4460bfa61590</t>
  </si>
  <si>
    <t>168c4434-09a5-4893-a817-e869e192b467</t>
  </si>
  <si>
    <t>8c38ffff-8990-4ba0-bf18-3b3e96fc221e</t>
  </si>
  <si>
    <t>bdbc14dd-86a3-43a0-bc4c-13a3aed505c5</t>
  </si>
  <si>
    <t>e2c990d0-64ba-11ef-b7a3-11d7e66f0fd9</t>
  </si>
  <si>
    <t>Fell Mill footbridge - River Stour</t>
  </si>
  <si>
    <t>Cattle loose at bridge!</t>
  </si>
  <si>
    <t>493f4a89-9996-43be-8ed2-1f49241de50b</t>
  </si>
  <si>
    <t>On track with Phosphate accuracy</t>
  </si>
  <si>
    <t>71191ffa-4faa-4a55-ac23-ba3dfedba44d</t>
  </si>
  <si>
    <t>8756d67a-357a-4934-b435-578efebc6fd6</t>
  </si>
  <si>
    <t>e580d43f-fa90-4ef0-a8d7-f233f459efce</t>
  </si>
  <si>
    <t>6cf672fd-2621-49d5-aba9-9445bad5ac2e</t>
  </si>
  <si>
    <t>Water clear but greenish coloured</t>
  </si>
  <si>
    <t>1e59cb14-2e85-40da-8597-f046b3db75e2</t>
  </si>
  <si>
    <t>d007ffcf-e2d7-46e9-9683-b8e5b234b969</t>
  </si>
  <si>
    <t>cf37382c-bb9c-436d-a472-fb7b4817f9e7</t>
  </si>
  <si>
    <t>A little rain 36 hours ago</t>
  </si>
  <si>
    <t>5e505974-0612-407b-ac5c-c0634e30f04d</t>
  </si>
  <si>
    <t>Little rain within the last 36 hours</t>
  </si>
  <si>
    <t>61e5b85f-4c31-4fca-8610-44eabf420939</t>
  </si>
  <si>
    <t>775f88d5-4a55-4afe-8fce-4bc4ab7d14f8</t>
  </si>
  <si>
    <t>fff77805-a7c5-4b87-a001-384a928139e4</t>
  </si>
  <si>
    <t>Ford Langley</t>
  </si>
  <si>
    <t>Grey</t>
  </si>
  <si>
    <t>3621c971-d4b5-486f-8b16-7d41213c78e4</t>
  </si>
  <si>
    <t>6a5d2cca-95df-41d8-94fd-e9dc5fd8b68c</t>
  </si>
  <si>
    <t>Very dry...so low flow</t>
  </si>
  <si>
    <t>4c18b982-74d0-4fbf-a8aa-fc5644c99fdd</t>
  </si>
  <si>
    <t>fosseway Brook, Cross Leys</t>
  </si>
  <si>
    <t>V dry</t>
  </si>
  <si>
    <t>35df6e3c-a2ca-49fe-a8e8-b24d0c410a44</t>
  </si>
  <si>
    <t>cbe2cd96-7e09-4758-ae99-2995e50d42b6</t>
  </si>
  <si>
    <t>ebd068ed-aa3f-4564-be00-22c4ea17b006</t>
  </si>
  <si>
    <t>177d342b-93be-4395-a2a4-f3fb332dde32</t>
  </si>
  <si>
    <t>Slow. Clear</t>
  </si>
  <si>
    <t>608f036f-d0d9-4c40-b681-0311c9a4ca43</t>
  </si>
  <si>
    <t>River slow, brown</t>
  </si>
  <si>
    <t>9a11ae29-028c-446a-b90b-297db0fe0f64</t>
  </si>
  <si>
    <t>3e2f1a6b-188b-4eaf-97e9-be0e822c6eeb</t>
  </si>
  <si>
    <t>7cf5b88c-fb94-4535-92ff-2da4d25b1ea7</t>
  </si>
  <si>
    <t>ad9343d6-b529-4151-a706-3eab19ec047e</t>
  </si>
  <si>
    <t>38c969ef-05f9-485d-b36f-a332600e2661</t>
  </si>
  <si>
    <t>There were a lot of recently cut plant strimmings in the river channel partially obstructing the flow (someone has cut back undergrowth around the river bank).</t>
  </si>
  <si>
    <t>f889e142-dac7-4768-ab99-36171d468cfd</t>
  </si>
  <si>
    <t>5e5e7300-696b-11ef-a220-cf9109a76d16</t>
  </si>
  <si>
    <t>Fell Mill Footbridge, River Stour</t>
  </si>
  <si>
    <t>Riverbank field ploughed and harrowed</t>
  </si>
  <si>
    <t>1fff5ed9-470c-4263-8da5-4e681fad130e</t>
  </si>
  <si>
    <t>5790135f-06cf-49c4-ab97-56fc5937d477</t>
  </si>
  <si>
    <t>Water fast flowing after heavy rain</t>
  </si>
  <si>
    <t>0489c359-1747-4d67-aed9-f4b0ac923413</t>
  </si>
  <si>
    <t>5f6b3865-aced-4212-962d-a144881379e7</t>
  </si>
  <si>
    <t>stour Whichford village</t>
  </si>
  <si>
    <t>c579c8dc-2d68-4c54-82d0-6632717b6561</t>
  </si>
  <si>
    <t>Rained overnight</t>
  </si>
  <si>
    <t>a6dc38fc-fc2f-46b0-8ae7-c54d9cca356a</t>
  </si>
  <si>
    <t>Rained a little last night</t>
  </si>
  <si>
    <t>f3032d4a-56f9-41d8-922c-995805069ad4</t>
  </si>
  <si>
    <t>2cc8aa05-2d96-439c-8faa-9de3044f83e0</t>
  </si>
  <si>
    <t>451fc404-b172-4f61-a0c1-d5d4797f864d</t>
  </si>
  <si>
    <t>8d1db8c3-4ba2-44da-bb4b-ad48c30d3f30</t>
  </si>
  <si>
    <t>58e9cb6f-1213-4a3a-a7d9-d3ed00853b37</t>
  </si>
  <si>
    <t>1f277182-d58e-404e-a49e-be8555491624</t>
  </si>
  <si>
    <t>94daa83f-e43e-418b-9e42-e389206d1fcc</t>
  </si>
  <si>
    <t>Very dry and warm spell</t>
  </si>
  <si>
    <t>efc077d4-a9b4-47b9-98ce-fb08c2e9084d</t>
  </si>
  <si>
    <t>64433dfd-8ec0-4e83-a41c-8c8a307d2609</t>
  </si>
  <si>
    <t>Some rain after dry spell. Water clear</t>
  </si>
  <si>
    <t>011c3c94-945e-4484-8c36-f5cd82945b0f</t>
  </si>
  <si>
    <t>Preston  Bagot Brook</t>
  </si>
  <si>
    <t>53060440-77f9-11ef-bd03-73eda9220ec1</t>
  </si>
  <si>
    <t>4a5f6d10-77f7-11ef-bd03-73eda9220ec1</t>
  </si>
  <si>
    <t>7759bd63-8e19-4217-bedc-75c05d95b712</t>
  </si>
  <si>
    <t>Slow</t>
  </si>
  <si>
    <t>4de12c48-cabc-4dde-abc0-f0d8a4e9d417</t>
  </si>
  <si>
    <t>Slow river</t>
  </si>
  <si>
    <t>932f99ed-5efc-4262-b544-4e3acaea88c7</t>
  </si>
  <si>
    <t>2038260f-e485-48f9-b188-1e378ab6cb06</t>
  </si>
  <si>
    <t>8d4c6d57-bbb1-444e-9844-d1671a2a7c1a</t>
  </si>
  <si>
    <t>5b9d9f40-71c4-11ef-89da-a5d938fb985d</t>
  </si>
  <si>
    <t>5117a445-6c60-446b-9a1c-1850772f2e15</t>
  </si>
  <si>
    <t>b7993808-e3d4-477e-81eb-a2f92402bc7e</t>
  </si>
  <si>
    <t>Sun dry</t>
  </si>
  <si>
    <t>24ace67c-34bb-4503-89ba-3be53ff72bc0</t>
  </si>
  <si>
    <t>Stour Shipston Mill Bridge</t>
  </si>
  <si>
    <t>f66357de-c8bc-47b0-af46-b00ddce4e443</t>
  </si>
  <si>
    <t>8cd9ae4e-3e7b-41a9-beda-2866b73af20f</t>
  </si>
  <si>
    <t>e66ed807-0e89-4a5b-b925-ca7a14f52631</t>
  </si>
  <si>
    <t>a4416299-93e2-4bee-adb4-262e2f33bc17</t>
  </si>
  <si>
    <t>e66f44b8-8acb-4c75-86e4-0051486a9d29</t>
  </si>
  <si>
    <t>dec998b0-15e9-4700-ac26-df504856a606</t>
  </si>
  <si>
    <t>4f741ebe-cd2f-47f3-a5f4-b66cb65c6539</t>
  </si>
  <si>
    <t>636e821c-65d8-4935-a095-4733687bc463</t>
  </si>
  <si>
    <t>Below CSO</t>
  </si>
  <si>
    <t>Rain within last 36 hours</t>
  </si>
  <si>
    <t>308e1c13-9690-419d-8787-bcf9c895a366</t>
  </si>
  <si>
    <t>Rained quite heavily last 24 hours</t>
  </si>
  <si>
    <t>f17a6c87-7ed5-4b06-92eb-e8bfffbb2c5f</t>
  </si>
  <si>
    <t>Swillgate lowdilow lane</t>
  </si>
  <si>
    <t>7c86df33-320e-44b3-9ae7-bfd774116de3</t>
  </si>
  <si>
    <t>ef022603-7b1c-4e27-bbbc-24050e52c1b0</t>
  </si>
  <si>
    <t>9bdffe76-74fa-4575-9d30-bfd7dba6b568</t>
  </si>
  <si>
    <t>28d8aebc-bdb5-46be-9b7c-ece13feeb9f3</t>
  </si>
  <si>
    <t>a49fe8c0-77f9-11ef-bd03-73eda9220ec1</t>
  </si>
  <si>
    <t>7d641dd0-77f9-11ef-bd03-73eda9220ec1</t>
  </si>
  <si>
    <t>f5241004-4f99-4782-8e46-15bca8a3ead7</t>
  </si>
  <si>
    <t>fc2c0524-9b22-43eb-bc9b-0c8b3a7a3334</t>
  </si>
  <si>
    <t>Slow, clear, steady.</t>
  </si>
  <si>
    <t>d9400c8c-6d97-4d6b-bdd8-ebfd04c4adb8</t>
  </si>
  <si>
    <t>Slow, clear, falling</t>
  </si>
  <si>
    <t>0bc35f93-b1d3-435c-be5f-1f88f9e8934c</t>
  </si>
  <si>
    <t>Abov</t>
  </si>
  <si>
    <t>801cd1b0-7476-11ef-87f5-9f270d19985a</t>
  </si>
  <si>
    <t>Fell Mill Footbridge - River Stour</t>
  </si>
  <si>
    <t>e1ff1c42-fb9d-46f8-8bd2-fb7577469768</t>
  </si>
  <si>
    <t>ace57354-65cd-4ad7-9da1-b815f528d1d1</t>
  </si>
  <si>
    <t>c1e633a0-e6c2-4f61-9f92-35fa74b419e6</t>
  </si>
  <si>
    <t>Stour, Shipston, Mill Bridge</t>
  </si>
  <si>
    <t>Not applicable</t>
  </si>
  <si>
    <t>Dry, no overnight rain</t>
  </si>
  <si>
    <t>f8569764-515b-4fb2-94c1-808964deb5a3</t>
  </si>
  <si>
    <t>ST outflow</t>
  </si>
  <si>
    <t>4ffe375a-a881-4b25-a6e6-60dd7123a7cd</t>
  </si>
  <si>
    <t>be2a1405-927f-4585-a89b-827ed1eb2816</t>
  </si>
  <si>
    <t>7ce9e272-6bbf-4ab4-b249-20ce05d0bc05</t>
  </si>
  <si>
    <t>fe6c7b50-dd6d-4c0d-9065-192b55fee2e4</t>
  </si>
  <si>
    <t>ec6de147-19ae-4d22-a212-16a2037a23db</t>
  </si>
  <si>
    <t>Oily film on the top of the water</t>
  </si>
  <si>
    <t>51884237-3fe0-43b7-a696-aa0d89e2c33c</t>
  </si>
  <si>
    <t>891571a3-cc69-4fa7-8b56-edd086155440</t>
  </si>
  <si>
    <t>Sunny dry. MW: Deleted anomalous nitrate reading of 863</t>
  </si>
  <si>
    <t>bc7060c6-98d4-4bb5-a0e8-1043008c1eb0</t>
  </si>
  <si>
    <t>The craves</t>
  </si>
  <si>
    <t>fc9a5061-af97-42d5-9879-5751da9ad97f</t>
  </si>
  <si>
    <t>f7aa467c-71f9-442d-baab-d7be2ad309f0</t>
  </si>
  <si>
    <t>431374c8-87d6-4615-910a-5839e96f90d2</t>
  </si>
  <si>
    <t>41a182aa-c36b-48b0-bb07-51fcf2697429</t>
  </si>
  <si>
    <t>4f9ed409-afea-4a35-a127-38ca50c757fd</t>
  </si>
  <si>
    <t>83b1824c-563f-42ab-bf43-8bf12b0f0960</t>
  </si>
  <si>
    <t>d9709d80-8128-4b82-88fc-31a1d9d2809c</t>
  </si>
  <si>
    <t>Water flowing fast, greenish coloured</t>
  </si>
  <si>
    <t>033569b2-8159-4547-ac49-a3e564a3e770</t>
  </si>
  <si>
    <t>Twyning key</t>
  </si>
  <si>
    <t>358251c7-4456-49df-b9a6-3e9e9136cf7f</t>
  </si>
  <si>
    <t>65e516dd-d913-494e-97cf-22a04388e540</t>
  </si>
  <si>
    <t>eb02219b-7a5b-46b0-ae10-04f0609fddf3</t>
  </si>
  <si>
    <t>Dry and warm</t>
  </si>
  <si>
    <t>783026b5-98d1-415d-bd34-90c16ca2ce01</t>
  </si>
  <si>
    <t>No rain in preceding 48 hrs</t>
  </si>
  <si>
    <t>2802afc6-03a9-4d55-8aa5-e3baa89eb23a</t>
  </si>
  <si>
    <t>Dull, dry</t>
  </si>
  <si>
    <t>ec2983d9-ebc5-44d0-95b9-2f524ad1f772</t>
  </si>
  <si>
    <t>Preston Bagot brook</t>
  </si>
  <si>
    <t>2473914e-3a44-4d96-a825-db22e037d47a</t>
  </si>
  <si>
    <t>Preston Bagot canal</t>
  </si>
  <si>
    <t>0e88c271-49ee-42cb-b958-2d8c958ab608</t>
  </si>
  <si>
    <t>Dry conditions</t>
  </si>
  <si>
    <t>fa140bbe-76f1-4540-bd5d-f4a40ad5d32e</t>
  </si>
  <si>
    <t>1a3d43f8-228b-46e6-a0db-c666e14f43aa</t>
  </si>
  <si>
    <t>c30a9a30-98ba-4d5f-95cb-dd353cc41a01</t>
  </si>
  <si>
    <t>After dry spell</t>
  </si>
  <si>
    <t>961253d8-2006-410c-a5cd-168a04bf8586</t>
  </si>
  <si>
    <t>937e77b0-78d9-11ef-9425-e763345cf2c9</t>
  </si>
  <si>
    <t>40b662a0-ab0d-47c5-b075-6b7a41c66bfd</t>
  </si>
  <si>
    <t>Turbid. Very heavy rain yesterday</t>
  </si>
  <si>
    <t>2da3213b-e13f-4bf9-a359-74a4b5227802</t>
  </si>
  <si>
    <t>d3f6f4fe-f488-4cb8-a729-3a74afb52826</t>
  </si>
  <si>
    <t>Warm dry, thunderstorms elsewhere. River clear.</t>
  </si>
  <si>
    <t>50b55b17-d088-4866-9112-ceeb72e90dba</t>
  </si>
  <si>
    <t>Warm and dry. Thunderstorms elsewhere. River clear.</t>
  </si>
  <si>
    <t>cdf0fd69-0e97-4d27-9655-b0ef5dbab133</t>
  </si>
  <si>
    <t>e5919188-5e1b-403f-b14b-78e6819b212b</t>
  </si>
  <si>
    <t>After rain</t>
  </si>
  <si>
    <t>2604d0f3-9863-47f3-8753-545ee168555a</t>
  </si>
  <si>
    <t>8c901ef1-08c3-4d10-ac0d-6a793792a377</t>
  </si>
  <si>
    <t>Heavy rain in the last 18 hours</t>
  </si>
  <si>
    <t>32b53fb8-e230-4c80-90f1-0e2e79c04065</t>
  </si>
  <si>
    <t>a9dee3e5-2918-4fe5-aed7-bd4752bf08e6</t>
  </si>
  <si>
    <t>Heavy overnight and day rain resulting in high surging river levels. Plus overflow by Severn Trent reported currently or within the last hour of testing time.</t>
  </si>
  <si>
    <t>7cd991de-9e33-4f3a-8944-cffeae99e2c2</t>
  </si>
  <si>
    <t>Heavy Prolonged Rain through the previous night</t>
  </si>
  <si>
    <t>80d5e22a-14b3-4635-b09b-3cb3cf21cf2b</t>
  </si>
  <si>
    <t>bb786be5-db39-4ddd-8253-b8a00f73bb92</t>
  </si>
  <si>
    <t>Carrant M5 Bridge</t>
  </si>
  <si>
    <t>64de9f8a-57b6-4aaa-88e3-ddf18c85b3c8</t>
  </si>
  <si>
    <t>c502c96b-dd09-4613-8ea3-8dfb0cb64b19</t>
  </si>
  <si>
    <t>6fecf862-2f9f-487c-b516-93127c24cec6</t>
  </si>
  <si>
    <t>Falling level</t>
  </si>
  <si>
    <t>876c9a1a-63b7-4d11-a6da-5df019c85db4</t>
  </si>
  <si>
    <t>River in flood, fast flowing</t>
  </si>
  <si>
    <t>a2bbf239-ac41-4cd2-a3c0-147d90166d6a</t>
  </si>
  <si>
    <t>Flooding following heavy rain</t>
  </si>
  <si>
    <t>fa15b662-f471-46ce-b45e-d018954c2e9c</t>
  </si>
  <si>
    <t>Rising levels</t>
  </si>
  <si>
    <t>478797a9-d91b-4d24-baa4-bc57a32307dd</t>
  </si>
  <si>
    <t>Flood following prolonged rain.</t>
  </si>
  <si>
    <t>547ce239-d288-4020-ad03-9df9d719c1f9</t>
  </si>
  <si>
    <t>Twyning Quay</t>
  </si>
  <si>
    <t>eb671a72-660e-47a3-8a92-8c9face525c0</t>
  </si>
  <si>
    <t>Extremely heavy rain 2 days ago which caused flooding</t>
  </si>
  <si>
    <t>e1603ba9-924d-4a29-9c98-6c3badb81618</t>
  </si>
  <si>
    <t>SSC BREDONS NORTON</t>
  </si>
  <si>
    <t>Heavy rain in last 2 days</t>
  </si>
  <si>
    <t>48b381a2-539f-4b54-988b-92689863fba9</t>
  </si>
  <si>
    <t>aae73c13-7f71-4b3c-9fd8-bb6ee21b2c1e</t>
  </si>
  <si>
    <t>Swillgate A39</t>
  </si>
  <si>
    <t>84d102e4-fd59-4946-8d67-05efbcd5f7c9</t>
  </si>
  <si>
    <t>Silty and slow</t>
  </si>
  <si>
    <t>bacae7bc-e7b3-4ba6-911b-e101880ec6b9</t>
  </si>
  <si>
    <t>Avon Smiths Meadow Wyre piddle</t>
  </si>
  <si>
    <t>Middle Cottage not Smiths Meadow. River in flood</t>
  </si>
  <si>
    <t>6f9d1218-d528-41f7-a6e3-92d8cbbaa966</t>
  </si>
  <si>
    <t>Fast flowing and almost overtopping the banks. Very turbid</t>
  </si>
  <si>
    <t>b6931b30-7e8c-11ef-a0ac-2309e64e14f4</t>
  </si>
  <si>
    <t>d5ae00af-439d-421b-859a-7c35e1e828a3</t>
  </si>
  <si>
    <t>Very heavy rain leading to flooding 5 days ago.more very heavy rain night before last through to yesterday at 11 am..river still floodedm.</t>
  </si>
  <si>
    <t>3a5f4dd2-fc1a-45c6-90f1-8ddbbaa612d6</t>
  </si>
  <si>
    <t>Dry, sunny after heavy rain day before</t>
  </si>
  <si>
    <t>940c338d-18a2-4895-bbd9-111284510e36</t>
  </si>
  <si>
    <t>109fda76-8e56-4de0-999c-875b862ff183</t>
  </si>
  <si>
    <t>2f18ff18-fc93-46da-81c0-a99abe89127f</t>
  </si>
  <si>
    <t>Fosseway Brook, Severn Trent Outflow</t>
  </si>
  <si>
    <t>Flooding across road</t>
  </si>
  <si>
    <t>43b27972-5bcb-4442-9b38-f6c52c29efa0</t>
  </si>
  <si>
    <t>a2df0086-329f-4f9b-a423-a653b44c2d00</t>
  </si>
  <si>
    <t>No rain but CSO gushing into river. Small pieces of toilet paper evident. Hence high phosphate reading. Notified EA. Plait of rain and flooding preceding days</t>
  </si>
  <si>
    <t>784bd2eb-c8d7-4eed-873f-e0b882cddb58</t>
  </si>
  <si>
    <t>c8c14b75-d4bd-4596-be80-69b199b794ba</t>
  </si>
  <si>
    <t>Shaerbourne Brook 1</t>
  </si>
  <si>
    <t>64642d7c-4d61-4bd6-a3b3-6ef18761e78b</t>
  </si>
  <si>
    <t>9ba0d44c-508b-4223-a776-3f4975978840</t>
  </si>
  <si>
    <t>Cloudy rain</t>
  </si>
  <si>
    <t>6155d603-e0f4-4558-ae3e-0f2fa794e0b2</t>
  </si>
  <si>
    <t>a18497b3-d6eb-42e2-8666-da3ae7074470</t>
  </si>
  <si>
    <t>Heavy overnight rain. Severn Trent reported a storm overflow spilled 5.10am until 8.43am at Campden Sewage Treatment Works</t>
  </si>
  <si>
    <t>2a1ff7a8-f0ed-4c60-9c69-3af556005ecd</t>
  </si>
  <si>
    <t>The Craves</t>
  </si>
  <si>
    <t>fb792395-0109-46bd-852c-0261b2733caa</t>
  </si>
  <si>
    <t>CSO gushing with foul water</t>
  </si>
  <si>
    <t>5e865ea1-3478-4b8a-a014-65d0b41004cc</t>
  </si>
  <si>
    <t>River flowing very fast, in flood</t>
  </si>
  <si>
    <t>ad22c376-1582-4f50-a69c-fc2feac3dca4</t>
  </si>
  <si>
    <t>74aed8bf-3ef9-4dc9-96fd-87d0b95893a8</t>
  </si>
  <si>
    <t>ca5efb47-ddba-41cb-846a-05c1da26a32a</t>
  </si>
  <si>
    <t>fcb7eb51-0b58-44c9-82c0-65b879b7130d</t>
  </si>
  <si>
    <t>eebca3b8-928b-462a-ac06-5c7d7013d03c</t>
  </si>
  <si>
    <t>River level high. A meter above CSO</t>
  </si>
  <si>
    <t>4a344889-2fdc-49e4-8c05-16b1edb7848c</t>
  </si>
  <si>
    <t>Heavy rain in the last 48 hours.</t>
  </si>
  <si>
    <t>12091a79-7166-4b16-9e41-54808eadb652</t>
  </si>
  <si>
    <t>Heavy rain past 2 days</t>
  </si>
  <si>
    <t>b286dd7e-89b6-4e70-98f7-291e510b3a54</t>
  </si>
  <si>
    <t>Water brown and fast flowing, stream in flood, ford impassable</t>
  </si>
  <si>
    <t>410b07a5-face-49dd-a2c5-17b8b2c544b2</t>
  </si>
  <si>
    <t>95f2950b-6c01-48a0-a01d-7bfb08885905</t>
  </si>
  <si>
    <t>ddf96db0-fdf6-488c-ab08-a37f295c01c0</t>
  </si>
  <si>
    <t>SSC Bredons Norton</t>
  </si>
  <si>
    <t>River above normal. Flowing fast but within banks.</t>
  </si>
  <si>
    <t>cf00c360-b5a7-4905-8b20-301ee54dcab1</t>
  </si>
  <si>
    <t>86a7c8c8-7b22-4f8f-8972-610358e660fb</t>
  </si>
  <si>
    <t>776d5527-5393-4318-9bfa-e1aa545764a0</t>
  </si>
  <si>
    <t>A couple of dry days after prolonged rain</t>
  </si>
  <si>
    <t>78a2821a-001d-45c1-82e6-a7b0904ab51d</t>
  </si>
  <si>
    <t>Twyning quay</t>
  </si>
  <si>
    <t>d67f6c70-9370-11ef-8f78-b171d8f85fb8</t>
  </si>
  <si>
    <t>68e4cca0-9370-11ef-8f78-b171d8f85fb8</t>
  </si>
  <si>
    <t>1cdf3ea6-5fa6-4ddb-b5ef-ef10efadb618</t>
  </si>
  <si>
    <t>Slow and clear, Steady</t>
  </si>
  <si>
    <t>7af01256-ee9c-46dd-abda-5651147692d7</t>
  </si>
  <si>
    <t>Brown silty some debris fast, falling</t>
  </si>
  <si>
    <t>3955057c-5348-4ce7-bf99-959a0aa707ff</t>
  </si>
  <si>
    <t>a4d33d5a-07c0-4e18-9c8b-3b554e6c3c42</t>
  </si>
  <si>
    <t>92e02b2b-7c7c-4799-b28a-2474603836cb</t>
  </si>
  <si>
    <t>c78299f0-8406-11ef-b2d4-09d57b0dc02f</t>
  </si>
  <si>
    <t>ST have been carrying out major improvement works to Shipston's water infrastructure this past week.  Despite recent heavy rainfall depositing debris on the Fell Mill Bridge, the water quality does appear to have improved somewhat.</t>
  </si>
  <si>
    <t>d84ad16f-472f-4eaa-94b6-49a0acae589d</t>
  </si>
  <si>
    <t>Previous 3 days dry</t>
  </si>
  <si>
    <t>022315c5-d2fc-4ad1-857b-76a8526756ed</t>
  </si>
  <si>
    <t>288596f1-cd9b-41b4-a55a-7423b5184f5d</t>
  </si>
  <si>
    <t>80aebcb6-6a29-4a55-8881-bd1d13de9bfe</t>
  </si>
  <si>
    <t>8742d271-737a-41da-8757-b8bed4a94b44</t>
  </si>
  <si>
    <t>2628a93f-9743-4dc6-8aea-3ca0103c9260</t>
  </si>
  <si>
    <t>Cam Chipping Campden Sewage Treatment Works</t>
  </si>
  <si>
    <t>31e14ee4-85f5-43a9-b4d1-13849defcf35</t>
  </si>
  <si>
    <t>Sunny heavy rain overnight</t>
  </si>
  <si>
    <t>ed1c82b0-6376-4337-ba3e-325bba750515</t>
  </si>
  <si>
    <t>No rain within the previous 48 hours.</t>
  </si>
  <si>
    <t>d31afb0c-6647-441a-a758-db5d8eb6a326</t>
  </si>
  <si>
    <t>Post flooding</t>
  </si>
  <si>
    <t>0dfe3608-73df-4e33-ad0b-8a1f8cb3fa48</t>
  </si>
  <si>
    <t>1f3de192-d7d7-4d17-9e18-f8298e4b4848</t>
  </si>
  <si>
    <t>8de96985-f79a-450e-8039-eb5fda05b1a1</t>
  </si>
  <si>
    <t>4526eb01-a681-47b5-8976-f44d17f93d8f</t>
  </si>
  <si>
    <t>School lane</t>
  </si>
  <si>
    <t>9f2cfedd-77d4-4943-ae5f-d0a3984f333a</t>
  </si>
  <si>
    <t>3c6b2bac-bdc8-4d55-88a4-c78ce18264dc</t>
  </si>
  <si>
    <t>Lots of foam on the water</t>
  </si>
  <si>
    <t>cb0f1f28-16b0-4909-8242-b71916a8e16a</t>
  </si>
  <si>
    <t>360332bf-7f9a-44ed-90af-465687e0c7a8</t>
  </si>
  <si>
    <t>SSC Bredon's Norton</t>
  </si>
  <si>
    <t>b6708f0e-a8e9-49ea-9b21-d9d9e90b2e36</t>
  </si>
  <si>
    <t>078cd12d-63ab-4683-a3a8-e2236a48b762</t>
  </si>
  <si>
    <t>76c0030e-c9ef-4045-8ade-8a75b23a5eb4</t>
  </si>
  <si>
    <t>16e4c0be-9b35-44d2-858f-564be9b228d5</t>
  </si>
  <si>
    <t>b45caf2a-1dd7-4005-8880-5ed602117799</t>
  </si>
  <si>
    <t>River swollen after continuous rains</t>
  </si>
  <si>
    <t>8f72a8a4-da30-4565-81ef-e7f8491ca834</t>
  </si>
  <si>
    <t>55ca5f64-1a6e-487e-b888-5c315f927575</t>
  </si>
  <si>
    <t>Stour shipston mill bridge</t>
  </si>
  <si>
    <t>260fb82e-775a-4455-babd-2685f4d12b79</t>
  </si>
  <si>
    <t>b3b510e2-7f9d-4d6d-b03b-4eee4e4780e2</t>
  </si>
  <si>
    <t>Avon  Smith's Meadow</t>
  </si>
  <si>
    <t>Medium flow, silty</t>
  </si>
  <si>
    <t>8eb9a2a0-9372-11ef-8c49-ffb6836f2e77</t>
  </si>
  <si>
    <t>5319f6a0-9372-11ef-8c49-ffb6836f2e77</t>
  </si>
  <si>
    <t>e075d933-e116-4463-bbbe-21ecfe2b7dea</t>
  </si>
  <si>
    <t>af80eb71-1412-40b3-8c7f-8e72e36dda74</t>
  </si>
  <si>
    <t>Piddle Brook Bridge</t>
  </si>
  <si>
    <t>Slow flow,some foam,silty</t>
  </si>
  <si>
    <t>69e7b62a-5646-48bf-ab4e-a6e239b97eb8</t>
  </si>
  <si>
    <t>afc47e73-e1c3-4982-898e-9b74ae06b8e4</t>
  </si>
  <si>
    <t>4 days after heavy rain</t>
  </si>
  <si>
    <t>3d5733b1-a3b0-43f9-9f5d-3ed4f7357611</t>
  </si>
  <si>
    <t>a2af01b0-8972-11ef-a4db-9151cba85e9a</t>
  </si>
  <si>
    <t>da87f64d-fd64-4448-a0ff-8166071d6d79</t>
  </si>
  <si>
    <t>Carters Lane</t>
  </si>
  <si>
    <t>c17c5269-2c0c-4fdb-b836-25ecdde7edfb</t>
  </si>
  <si>
    <t>Cam chipping campden craves</t>
  </si>
  <si>
    <t>65538e31-674a-48c1-b9a6-007046bdf758</t>
  </si>
  <si>
    <t>11aebeca-0c8b-4644-97b3-7d5c8d28f07e</t>
  </si>
  <si>
    <t>4698cc8b-d425-4011-a260-b0288a77b1c0</t>
  </si>
  <si>
    <t>9b3f1d60-431a-4b32-ba5f-b8a8a53d9354</t>
  </si>
  <si>
    <t>74f6f4a5-f8be-42f8-a478-49aac8c47b58</t>
  </si>
  <si>
    <t>School Lane (below outlet)</t>
  </si>
  <si>
    <t>Test site below sewage outlet</t>
  </si>
  <si>
    <t>7c0925a9-a223-4215-8244-82b12f23bee4</t>
  </si>
  <si>
    <t>4b721377-4c0e-4ca4-a33a-d8eb46edf94e</t>
  </si>
  <si>
    <t>76d4aba6-7817-40d5-bb00-1d7e8642c97d</t>
  </si>
  <si>
    <t>Ford in flood after heavy rain, water brown and fast-flowing</t>
  </si>
  <si>
    <t>50de3765-dee5-499b-b0ff-242a0b59e684</t>
  </si>
  <si>
    <t>Some rain previous night</t>
  </si>
  <si>
    <t>b2e05887-2c47-479d-9ade-22a11cf7f14d</t>
  </si>
  <si>
    <t>Light rain overnight and today</t>
  </si>
  <si>
    <t>1934766f-f856-4e10-8d41-6ca0a869b5a8</t>
  </si>
  <si>
    <t>River Level Normal</t>
  </si>
  <si>
    <t>b47a3685-f8bc-48bb-b9d2-26947c8bea4b</t>
  </si>
  <si>
    <t>f3c3015c-eb8d-46c1-a114-4637a92604c0</t>
  </si>
  <si>
    <t>931b2410-0816-4f34-819e-948c2300db62</t>
  </si>
  <si>
    <t>74b78d51-562b-413b-b974-6f82551445b6</t>
  </si>
  <si>
    <t>Stour Shipstn Mill Bridge</t>
  </si>
  <si>
    <t>No</t>
  </si>
  <si>
    <t>dd016105-bea9-409b-9812-604ea997a660</t>
  </si>
  <si>
    <t>Avon Smith's Meadow Wyre Piddle</t>
  </si>
  <si>
    <t>Brown,normal flow</t>
  </si>
  <si>
    <t>16145c90-9373-11ef-8c49-ffb6836f2e77</t>
  </si>
  <si>
    <t>c0e54360-9372-11ef-8c49-ffb6836f2e77</t>
  </si>
  <si>
    <t>c70abb65-2c19-422c-b8da-de6aece16759</t>
  </si>
  <si>
    <t>5ab5fcab-7075-40f2-a34c-dd58a46bf46b</t>
  </si>
  <si>
    <t>Severn in flood. Carrant backing up.</t>
  </si>
  <si>
    <t>57aa0931-bf08-45b5-a7ce-5f3fcbe7e1ce</t>
  </si>
  <si>
    <t>river in flood 6.5 m above normal height</t>
  </si>
  <si>
    <t>5900111d-60a9-4e1e-abd1-5f22d5fbdb08</t>
  </si>
  <si>
    <t>Water just in its banks at this point, after heavy rains</t>
  </si>
  <si>
    <t>1fa2b98c-bca0-4012-a0ee-04b5435c6df4</t>
  </si>
  <si>
    <t>Dry,sunny, after overnight rain</t>
  </si>
  <si>
    <t>7fcf5380-994d-11ef-ae7d-c99084a1b7be</t>
  </si>
  <si>
    <t>Fosseway Brook; Cross Leys</t>
  </si>
  <si>
    <t>Following heavy rainfall</t>
  </si>
  <si>
    <t>01210f10-994d-11ef-ae7d-c99084a1b7be</t>
  </si>
  <si>
    <t>Fosseway Brook; Middle Street</t>
  </si>
  <si>
    <t>cee99200-994d-11ef-ae7d-c99084a1b7be</t>
  </si>
  <si>
    <t>Fosseway Brook; Severn Trent Outflow</t>
  </si>
  <si>
    <t>Following heavy rainfall; water flooding across the road from the water treatment works into the brook</t>
  </si>
  <si>
    <t>be835d27-8df9-4409-8c34-227579b7b1f6</t>
  </si>
  <si>
    <t>Carrant Brook M5</t>
  </si>
  <si>
    <t>45dff7fe-0001-46da-ba3e-d4301ce8c9e3</t>
  </si>
  <si>
    <t>High water</t>
  </si>
  <si>
    <t>ab44cb83-d7af-4586-a39a-2d57e62142a5</t>
  </si>
  <si>
    <t>Heavy rain last 2 days. High water</t>
  </si>
  <si>
    <t>de4b5d64-719d-4baa-af85-7150ad6695df</t>
  </si>
  <si>
    <t>2f5a0100-8f09-11ef-b375-69453adbed05</t>
  </si>
  <si>
    <t>River very full but EC/Temp machine not working again!</t>
  </si>
  <si>
    <t>68d4bcd5-77fc-4f93-8e5d-a914ea48ca27</t>
  </si>
  <si>
    <t>9fcefe2c-f3bb-4034-9e65-05b734c931ba</t>
  </si>
  <si>
    <t>16d2239c-47f4-45d8-beaf-6a868abe8ca6</t>
  </si>
  <si>
    <t>5be85d80-ee8c-418a-9eec-880f6646dd53</t>
  </si>
  <si>
    <t>798a12b0-beda-44a6-8ef3-bf8ce38f132c</t>
  </si>
  <si>
    <t>River high and full after plentiful rainfall this week</t>
  </si>
  <si>
    <t>295346a4-c542-47f3-8059-5c90632b9d1c</t>
  </si>
  <si>
    <t>River very swollen after heavy rainfall the past week</t>
  </si>
  <si>
    <t>35c6f327-3099-4c41-baa0-a318ba564c71</t>
  </si>
  <si>
    <t>Avon and Carrant in flood</t>
  </si>
  <si>
    <t>0c3ac3df-18bb-4435-b197-c34c44d0bdfb</t>
  </si>
  <si>
    <t>The Ford Langley</t>
  </si>
  <si>
    <t>e216594f-b0ac-4b4f-bdbd-9ad9cdd7f632</t>
  </si>
  <si>
    <t>River in full flood.Severn Trent overflow shows that Twyning discharged this morning 1109-1120.</t>
  </si>
  <si>
    <t>a6e19043-9ede-4aef-9b75-bf207c2ae2ba</t>
  </si>
  <si>
    <t>f2bdaa95-68f2-4016-a863-77bb42ef94f5</t>
  </si>
  <si>
    <t>Below outlet</t>
  </si>
  <si>
    <t>be1e251e-ee61-424d-9c50-2497265ef744</t>
  </si>
  <si>
    <t>Seven sailing club</t>
  </si>
  <si>
    <t>8c4aaa67-d0b8-4656-bc25-57694e0caf25</t>
  </si>
  <si>
    <t>Flood water as couldn’t get to main flow</t>
  </si>
  <si>
    <t>d041bb14-be00-4f77-9d65-7e8dd5d12908</t>
  </si>
  <si>
    <t>ec986a1b-6a88-43d6-b9f2-d3ca81fc8796</t>
  </si>
  <si>
    <t>9e945d7f-25d9-4302-91c6-cf93b5491f06</t>
  </si>
  <si>
    <t>89cea397-9bb7-47f3-9527-1777abadb7ab</t>
  </si>
  <si>
    <t>Flood receded</t>
  </si>
  <si>
    <t>02641b34-fdd2-42cd-86c2-bbe8955be476</t>
  </si>
  <si>
    <t>Stout Ascott village</t>
  </si>
  <si>
    <t>eef9080a-a94d-4cdd-be66-e3c7b970a480</t>
  </si>
  <si>
    <t>ad75cdb5-e65e-40d3-9f63-183c7e687b52</t>
  </si>
  <si>
    <t>ab875410-3241-4e87-91f2-772a74ccc8b2</t>
  </si>
  <si>
    <t>Avonbank Drive. Luddington</t>
  </si>
  <si>
    <t>Rain in previous 24 hours</t>
  </si>
  <si>
    <t>4ff5e3d6-1006-4a78-b4da-67d097773676</t>
  </si>
  <si>
    <t>AvonSmith'sMeadow- Wyre Piddle</t>
  </si>
  <si>
    <t>Slow flowing and silty</t>
  </si>
  <si>
    <t>c847da62-a3a7-4728-98cd-fb5d0fafdb84</t>
  </si>
  <si>
    <t>b1deeee0-b07d-4a31-8bb1-23855e70942f</t>
  </si>
  <si>
    <t>4cb60ca0-1d91-4320-85e4-69e8b46fe24d</t>
  </si>
  <si>
    <t>PiddleBrook-Wyre Piddle Bridge</t>
  </si>
  <si>
    <t>Steady, slow, with debris &amp; scum</t>
  </si>
  <si>
    <t>57151cac-825e-4d3d-8f77-ff90c1342d6a</t>
  </si>
  <si>
    <t>Pitch 16.  Luddington</t>
  </si>
  <si>
    <t>96748fc8-c430-485a-8b08-0a5423cf8267</t>
  </si>
  <si>
    <t>22a044c0-79a6-4af0-8cea-8394bec5ed8c</t>
  </si>
  <si>
    <t>42e32bc6-8bfb-4d81-b41f-e11605b5784f</t>
  </si>
  <si>
    <t>Medium flow</t>
  </si>
  <si>
    <t>d348bc88-7929-4fa0-a08c-f475dc0fb2aa</t>
  </si>
  <si>
    <t>School Lane below</t>
  </si>
  <si>
    <t>4cedac12-90b1-40a3-a845-c024f7a64e1d</t>
  </si>
  <si>
    <t>After ST Outflow</t>
  </si>
  <si>
    <t>8a752678-06fb-40dc-a12c-03ad98428dea</t>
  </si>
  <si>
    <t>Chipping Campden Craves</t>
  </si>
  <si>
    <t>57fbb350-97b6-11ef-97fb-b3da43a0f9f4</t>
  </si>
  <si>
    <t>fb0dfe72-02d7-485e-8f4b-21b9de1cbddd</t>
  </si>
  <si>
    <t>500fb685-1942-4fd2-991f-032cc60f371d</t>
  </si>
  <si>
    <t>Water level normal .</t>
  </si>
  <si>
    <t>255efd04-fc88-4ea9-b19e-ae8f9a59b56b</t>
  </si>
  <si>
    <t>12444baf-03b1-4710-a263-8ca41422ee23</t>
  </si>
  <si>
    <t>97190e75-1678-462d-8008-28a6e0c7e9ad</t>
  </si>
  <si>
    <t>2185d355-cdb3-457f-92ff-d3c220421691</t>
  </si>
  <si>
    <t>The Ford at Langley</t>
  </si>
  <si>
    <t>Cloud and sun rain overnight</t>
  </si>
  <si>
    <t>e1d0ce0c-a90e-4298-8b2c-624827ad7039</t>
  </si>
  <si>
    <t>fb0a559f-781a-40f1-a6f8-003528616d0b</t>
  </si>
  <si>
    <t>Water high, but receding  after flooding</t>
  </si>
  <si>
    <t>71209ad2-4973-496b-9d3b-2a15cbd38810</t>
  </si>
  <si>
    <t>SSC Bedons Norton</t>
  </si>
  <si>
    <t>99e3c537-6871-43ac-b956-ed407f88f065</t>
  </si>
  <si>
    <t>Mostly dry last week</t>
  </si>
  <si>
    <t>b501eb87-c4d1-4393-874d-06713fcc440f</t>
  </si>
  <si>
    <t>No rain in last 24 hours</t>
  </si>
  <si>
    <t>45c4f6c1-afaa-417d-b9c2-d0461d4557b1</t>
  </si>
  <si>
    <t>fda77988-f95a-4c61-ada6-6d2e9d1ef596</t>
  </si>
  <si>
    <t>Dock Lane Bredon</t>
  </si>
  <si>
    <t>09455ed9-230d-4665-ae93-a07d14c09a4d</t>
  </si>
  <si>
    <t>08d58948-d651-4cf0-a9fa-e1671adbb806</t>
  </si>
  <si>
    <t>57dd4ed9-760a-4eb8-abf6-dab38aaea663</t>
  </si>
  <si>
    <t>0798d4b8-2f5a-40b5-8931-471bab548982</t>
  </si>
  <si>
    <t>2f6c025b-46d4-4855-b792-08ef726ba665</t>
  </si>
  <si>
    <t>8ca2a60f-d1e3-4751-bf63-52f348946a90</t>
  </si>
  <si>
    <t>AvonSmithsMeadow</t>
  </si>
  <si>
    <t>Slow,clear leaves</t>
  </si>
  <si>
    <t>51a17485-6328-47f2-9553-daae74359a6e</t>
  </si>
  <si>
    <t>e32878c0-99b7-11ef-bcdf-77e157cd17e0</t>
  </si>
  <si>
    <t>d00544d5-8ac8-4110-a1a7-2a196035cb9a</t>
  </si>
  <si>
    <t>bbfceaa0-992c-11ef-b176-35a3b7136922</t>
  </si>
  <si>
    <t>7a99b840-992c-11ef-b176-35a3b7136922</t>
  </si>
  <si>
    <t>54899e2a-1899-4277-885c-a39d7184603a</t>
  </si>
  <si>
    <t>Several days calm, grey, still weather. Water looks clear</t>
  </si>
  <si>
    <t>1a220256-88b5-472c-9c20-9455a1fba615</t>
  </si>
  <si>
    <t>PiddleBrook WyrePiddleBridge</t>
  </si>
  <si>
    <t>Slow, steady clear</t>
  </si>
  <si>
    <t>38615318-07c3-41b7-9555-47c152d44a84</t>
  </si>
  <si>
    <t>0629d714-8868-44f4-a736-e6a1e1aabe6c</t>
  </si>
  <si>
    <t>89e1960a-bb0d-49b4-b537-c407179e325f</t>
  </si>
  <si>
    <t>Low water</t>
  </si>
  <si>
    <t>0be81681-d848-458e-b8fe-fb27c523b71f</t>
  </si>
  <si>
    <t>691b70fd-d05c-4188-b9de-9d29cfb92e20</t>
  </si>
  <si>
    <t>First time using the high range phosphate kit</t>
  </si>
  <si>
    <t>3f53d4a8-01c7-4993-b5eb-ed71958fbee6</t>
  </si>
  <si>
    <t>de027cf7-6cd0-47ed-b3b7-7fd80e8f369a</t>
  </si>
  <si>
    <t>A freshwater shrimp in the sample</t>
  </si>
  <si>
    <t>a1511211-c058-4f96-983a-c4111c49b6d6</t>
  </si>
  <si>
    <t>School Lane Below</t>
  </si>
  <si>
    <t>70a117d4-06fa-48f1-9961-8bccc01f2da6</t>
  </si>
  <si>
    <t>Craves Chipping Campden</t>
  </si>
  <si>
    <t>7ca316df-d07e-46d4-8bb8-46e000234ee9</t>
  </si>
  <si>
    <t>97ff815d-1677-4d66-a400-998162360fe5</t>
  </si>
  <si>
    <t>a98b51d6-0fb7-4bc5-9f7a-996dc853466e</t>
  </si>
  <si>
    <t>No rain for a week</t>
  </si>
  <si>
    <t>f47d9d01-4aa9-43ee-a84e-f19c5f04f5cb</t>
  </si>
  <si>
    <t>7c7daf12-a762-4428-be89-6154e3a24fdd</t>
  </si>
  <si>
    <t>695d04e8-05f7-4ef3-aaea-d7cab5bb8ccb</t>
  </si>
  <si>
    <t>Water clear but greenish</t>
  </si>
  <si>
    <t>38482487-d50d-45b8-a004-dbaa4ba4ae3e</t>
  </si>
  <si>
    <t>5e1439b4-874e-4b5a-b9b6-746c5593c179</t>
  </si>
  <si>
    <t>Carrant Brook M5 Bridge</t>
  </si>
  <si>
    <t>94c3f27b-d0ad-4289-ae91-14902552a1ad</t>
  </si>
  <si>
    <t>70ad58bf-5291-4013-b371-a1e0a2b957d5</t>
  </si>
  <si>
    <t>No rainfall for over a week</t>
  </si>
  <si>
    <t>1de3de4c-b019-48b0-87fb-ceaaf456369f</t>
  </si>
  <si>
    <t>No rain for approx 10 days</t>
  </si>
  <si>
    <t>2c1cf31f-12f6-49a4-8fd1-6fcbb4ffb2b0</t>
  </si>
  <si>
    <t>Water clear</t>
  </si>
  <si>
    <t>f515f3ab-dc37-4d36-874f-cf02dabf8b44</t>
  </si>
  <si>
    <t>Lots of debris on the water. Overflow recorded at Lower Moor this morning for 3 hours. Dry weather spill.</t>
  </si>
  <si>
    <t>30f79bf0-35ee-4bf0-8f1f-1b99b1852839</t>
  </si>
  <si>
    <t>c7e59b36-8583-4628-af69-4ee89eacf8b7</t>
  </si>
  <si>
    <t>37bb6caa-578e-4429-a947-44307f2b4a2c</t>
  </si>
  <si>
    <t>Avon Smith Meadow Wyre Piddle</t>
  </si>
  <si>
    <t>Slow,cloudy,leaf debris</t>
  </si>
  <si>
    <t>2896e4f0-a020-11ef-86ea-539cffed6c0a</t>
  </si>
  <si>
    <t>Fosseway Brook: Cross Leys</t>
  </si>
  <si>
    <t>cc4ec780-a01f-11ef-86ea-539cffed6c0a</t>
  </si>
  <si>
    <t>Fosseway Brook: Middle St</t>
  </si>
  <si>
    <t>65918d10-a020-11ef-86ea-539cffed6c0a</t>
  </si>
  <si>
    <t>Fosseway Brook: Severn Trent Outflow</t>
  </si>
  <si>
    <t>second measurement using the high range phosphate testing kit</t>
  </si>
  <si>
    <t>223f1130-38a0-47be-9f65-277b60edce0f</t>
  </si>
  <si>
    <t>Piddlebrook Wyre piddle bridge</t>
  </si>
  <si>
    <t>Still, clear</t>
  </si>
  <si>
    <t>005bd02e-f48c-438e-8d98-f9a56153c145</t>
  </si>
  <si>
    <t>448aa025-de46-4a5e-928b-ad6332b2e75a</t>
  </si>
  <si>
    <t>6515e522-885c-4431-9a65-734d52ce3e4d</t>
  </si>
  <si>
    <t>642c584b-0448-47e5-bb5d-24e41f939dd9</t>
  </si>
  <si>
    <t>1da522da-232a-4212-94ce-9932788a8cf8</t>
  </si>
  <si>
    <t>Pitch 15</t>
  </si>
  <si>
    <t>Light rain over night</t>
  </si>
  <si>
    <t>791a53a3-b740-43aa-a3a0-b845fe0ad692</t>
  </si>
  <si>
    <t>208ce286-687a-4f3a-91b3-70c8deba3a13</t>
  </si>
  <si>
    <t>d29cf954-4de0-4fe0-8299-f8bf8369b080</t>
  </si>
  <si>
    <t>989d29a0-9f88-11ef-a801-c19d2dd5e891</t>
  </si>
  <si>
    <t>Very dry weather recently - river looked 'green' and pleasant - rather than murky brown soup</t>
  </si>
  <si>
    <t>1789e0e1-4ae4-4de5-91e1-1c0a3de157af</t>
  </si>
  <si>
    <t>Rain over night</t>
  </si>
  <si>
    <t>c768a52a-b0e2-45e5-ba60-747a6cd8ce2d</t>
  </si>
  <si>
    <t>7f22cb5e-abc1-4f76-af59-11d405002b2a</t>
  </si>
  <si>
    <t>Slightly damp. A bit colder</t>
  </si>
  <si>
    <t>5ed07e1b-6295-4dfd-8020-2188f44f2713</t>
  </si>
  <si>
    <t>5ed58a58-1cfd-4cc4-9c1d-bbed59875b43</t>
  </si>
  <si>
    <t>dd29240f-58d0-45ef-9cef-28f0724f38d3</t>
  </si>
  <si>
    <t>e67bf311-aa96-43a2-8d66-4030e1af4573</t>
  </si>
  <si>
    <t>Th craves chipping campden</t>
  </si>
  <si>
    <t>a7711ed3-2df7-4660-a946-479ad76e21c6</t>
  </si>
  <si>
    <t>Clear bright day</t>
  </si>
  <si>
    <t>7fdd9165-92a4-4ff0-abd5-de0a174076a7</t>
  </si>
  <si>
    <t>No rain within the last 48 hours</t>
  </si>
  <si>
    <t>1bcf39a4-a380-46a6-b757-4b95dee62c1c</t>
  </si>
  <si>
    <t>No /rain minimal rain within the last 48 hours.</t>
  </si>
  <si>
    <t>71017eab-250d-4126-a7a0-becacb93a372</t>
  </si>
  <si>
    <t>Water greenish</t>
  </si>
  <si>
    <t>8c238c94-f5db-41c0-8f50-b7113708ce3e</t>
  </si>
  <si>
    <t>Carter lane</t>
  </si>
  <si>
    <t>3f0cffb0-d352-4c27-a6b8-4d85f15c81d8</t>
  </si>
  <si>
    <t>Dock lane Bredon</t>
  </si>
  <si>
    <t>fcea3125-eabc-4db1-a906-86ed7df5492f</t>
  </si>
  <si>
    <t>86e10cbb-d509-4eee-a11a-5e5f9717df35</t>
  </si>
  <si>
    <t>cafbafa3-db09-4115-8347-6faaa1e7e2bc</t>
  </si>
  <si>
    <t>School Lane below cso</t>
  </si>
  <si>
    <t>Below cso. Trend for lower phosphates and higher ec?</t>
  </si>
  <si>
    <t>e25b7111-36e8-4e60-ace8-2e224eaf0a0c</t>
  </si>
  <si>
    <t>d65fc6f1-d3d8-465e-82ac-1081a8c79cf7</t>
  </si>
  <si>
    <t>1b7a9981-fac6-4fe3-92bc-607d522ca825</t>
  </si>
  <si>
    <t>cd1888d0-a390-11ef-84e6-a3f7a5d4eacd</t>
  </si>
  <si>
    <t>d766a2fa-83dd-476e-91dc-fec1a96cdc2d</t>
  </si>
  <si>
    <t>Dry still weather continued</t>
  </si>
  <si>
    <t>b7486f45-1e3f-4932-aef9-851fe181742c</t>
  </si>
  <si>
    <t>STOUR, SHIPSTON, MILL BRIDGE</t>
  </si>
  <si>
    <t>Clear water. No sediment</t>
  </si>
  <si>
    <t>4f7f845a-2666-4d29-b5da-9037f723d73d</t>
  </si>
  <si>
    <t>Slow, clear, few leaves</t>
  </si>
  <si>
    <t>4245ed6f-e7d4-4539-8903-dd9064d4653d</t>
  </si>
  <si>
    <t>Luddington Avon drive</t>
  </si>
  <si>
    <t>ad1e190f-c86c-43a1-85c3-82a25a95928b</t>
  </si>
  <si>
    <t>Luddington pitch 16</t>
  </si>
  <si>
    <t>b7a2e5dc-2634-462f-b429-be4bb9609833</t>
  </si>
  <si>
    <t>PiddleBrookBridge, Wyre Piddle</t>
  </si>
  <si>
    <t>V.Slow, cleat</t>
  </si>
  <si>
    <t>5165c3fa-5fac-400b-b2d2-b2d7f40ee534</t>
  </si>
  <si>
    <t>40dc3682-9917-4bf3-a6f9-59c936060428</t>
  </si>
  <si>
    <t>9b7df6bf-52ea-4e8f-803a-3f92a9205a96</t>
  </si>
  <si>
    <t>fb6a687f-4f0d-4489-a1b0-ff24cf5058fe</t>
  </si>
  <si>
    <t>7f9e1d0a-0394-48b5-9369-3eca5f172647</t>
  </si>
  <si>
    <t>Steady flow</t>
  </si>
  <si>
    <t>3b2902be-2f75-422d-97eb-8b054b3f1099</t>
  </si>
  <si>
    <t>edaba3d7-7b8c-4563-93ee-ff011e2b75d1</t>
  </si>
  <si>
    <t>899a9818-86e0-4d84-bda7-2eabec95b026</t>
  </si>
  <si>
    <t>f237b2c4-7a84-4664-bdf2-f5487958ff94</t>
  </si>
  <si>
    <t>CrossLeys</t>
  </si>
  <si>
    <t>Generally dry</t>
  </si>
  <si>
    <t>df42c89f-f542-458a-b3f0-0b22127330c7</t>
  </si>
  <si>
    <t>MiddleStreet</t>
  </si>
  <si>
    <t>61f6e7e5-95b4-4f37-b2b5-7604fe1135fc</t>
  </si>
  <si>
    <t>Little rain in the last 48 hours.</t>
  </si>
  <si>
    <t>4f67d688-617b-4009-ba22-cc1a0ba41495</t>
  </si>
  <si>
    <t>Little rain in last 48 hours</t>
  </si>
  <si>
    <t>4888efbe-b03d-419e-85c9-c5d710bb6397</t>
  </si>
  <si>
    <t>c28c5c08-3771-407c-b6be-445ab3217e78</t>
  </si>
  <si>
    <t>Reading taken during meeting with Cameron Thomas MP</t>
  </si>
  <si>
    <t>417a1ea2-fb29-4f83-b247-b7fdc1ebae28</t>
  </si>
  <si>
    <t>e1fe70a7-755a-4e32-9cc1-3605396f922e</t>
  </si>
  <si>
    <t>d7bf4d8f-7bf1-4081-b450-2801b584d23d</t>
  </si>
  <si>
    <t>b1db315c-d397-408f-b4da-8b478102e29e</t>
  </si>
  <si>
    <t>fc08df1a-4060-4235-843e-46146f48fbc2</t>
  </si>
  <si>
    <t>The craves chipping campden</t>
  </si>
  <si>
    <t>c1bce782-53d2-43a5-9384-678fe9103d58</t>
  </si>
  <si>
    <t>bd8aba5e-90e2-4785-97cb-3ba35f123c88</t>
  </si>
  <si>
    <t>Carters lane</t>
  </si>
  <si>
    <t>above</t>
  </si>
  <si>
    <t>ca1bc92f-b79b-4bf3-ae9a-64ea35e79500</t>
  </si>
  <si>
    <t>School lane below</t>
  </si>
  <si>
    <t>f854f7a6-4016-450e-a6b9-a508c1fcaca3</t>
  </si>
  <si>
    <t>a8010bdd-c711-428d-85b2-a491b6a2491d</t>
  </si>
  <si>
    <t>aae3f5ce-feb5-4c2e-b345-a13c7cb02479</t>
  </si>
  <si>
    <t>4adb4a71-ffaf-4f49-a966-7baf6fcb5693</t>
  </si>
  <si>
    <t>6bef3dae-4dad-4957-b7ff-06de4c3d77da</t>
  </si>
  <si>
    <t>8ed5ba49-df45-49b6-8ad6-cb19bf964522</t>
  </si>
  <si>
    <t>1b639e39-5ce7-493b-a5f9-7e05fc0b09ba</t>
  </si>
  <si>
    <t>Luddington Avonbank Drive</t>
  </si>
  <si>
    <t>956e8e67-fcae-4a84-97bd-6e8306d25743</t>
  </si>
  <si>
    <t>Luddington Pitch 16</t>
  </si>
  <si>
    <t>42e60df7-e7f1-46a7-9d10-20f2d5026aff</t>
  </si>
  <si>
    <t>Storm Bert affecting area</t>
  </si>
  <si>
    <t>fc19513d-e3b9-41b2-90cb-b0f35fcb5da3</t>
  </si>
  <si>
    <t>Brown, normal flow</t>
  </si>
  <si>
    <t>bc9b7567-5784-45ad-a25b-3ba2ec66d85c</t>
  </si>
  <si>
    <t>River brown, silty, rising. Drizzle</t>
  </si>
  <si>
    <t>4fb91d3a-d659-440b-be48-ae6a3ee068a6</t>
  </si>
  <si>
    <t>Flooded. No phosphate reading - error</t>
  </si>
  <si>
    <t>910865de-594e-4a26-8eb4-2e9b68717d4e</t>
  </si>
  <si>
    <t>Flooded. Heavy rain all day</t>
  </si>
  <si>
    <t>8fd0f0db-73ec-4e54-b0db-2d95a65e8d2f</t>
  </si>
  <si>
    <t>Flooding, very murcky</t>
  </si>
  <si>
    <t>7110fd21-4976-4dd3-94dc-e2373467650a</t>
  </si>
  <si>
    <t>4f3bcf66-dc69-4dda-bb72-aed30e07a16c</t>
  </si>
  <si>
    <t>da2aa08e-080d-4a1a-8253-84b63f8572ac</t>
  </si>
  <si>
    <t>Brook in flood and water very murky</t>
  </si>
  <si>
    <t>d795b9ba-817b-4069-a0ac-b40c4d722dd2</t>
  </si>
  <si>
    <t>183743d8-b01e-4956-8783-bdd51ff03fcb</t>
  </si>
  <si>
    <t>64bcb603-a8ad-4dae-840c-aba0a814b7c8</t>
  </si>
  <si>
    <t>Sewage Outage for 7 minutes. 0.13am to 0.20am 25/11/24</t>
  </si>
  <si>
    <t>02d2cc94-9077-4589-b875-c69034c415eb</t>
  </si>
  <si>
    <t>In flood after storm Bert</t>
  </si>
  <si>
    <t>88b6ac35-bfb4-4436-8373-44c1cfe45b5c</t>
  </si>
  <si>
    <t>7a89e485-5cad-477d-a90c-dd4a6caea8e2</t>
  </si>
  <si>
    <t>High flow after Storm Bert</t>
  </si>
  <si>
    <t>00ad55db-07c0-4d10-8737-d633d7d48b7a</t>
  </si>
  <si>
    <t>The Craves Chipping Campden</t>
  </si>
  <si>
    <t>155aae0b-b224-4c05-8cce-2237ad0b5ffd</t>
  </si>
  <si>
    <t>High St Brailes</t>
  </si>
  <si>
    <t>Phosphate Meter away for repair</t>
  </si>
  <si>
    <t>f2f84d22-2113-4baa-9494-a504b61e4114</t>
  </si>
  <si>
    <t>New Barn Farm Brailes</t>
  </si>
  <si>
    <t>d7ea3294-4559-43dd-9244-26f337011658</t>
  </si>
  <si>
    <t>Heavy rain 36 hours ago</t>
  </si>
  <si>
    <t>4fd175f8-e679-481a-8e0c-f7d598184e33</t>
  </si>
  <si>
    <t>River in full flood</t>
  </si>
  <si>
    <t>4b196a2d-104d-4c98-ae94-0d4c74a7a1ad</t>
  </si>
  <si>
    <t>After storm Bert, river swollen and water cloudy</t>
  </si>
  <si>
    <t>ab9c6c18-6d64-4f60-9dfd-b97f19c9d691</t>
  </si>
  <si>
    <t>Heavy rain in the previous 48 hrs, flooding and reported sewage spill at Wellesbourne.</t>
  </si>
  <si>
    <t>53d99baa-3f07-4f7c-878a-8cd70abcd049</t>
  </si>
  <si>
    <t>6cc00c90-1d49-454f-9d27-fa0cb070dc58</t>
  </si>
  <si>
    <t>fd5881fe-fe2c-4572-9699-c5fddc38beda</t>
  </si>
  <si>
    <t>No readings taken due lack of access due river level</t>
  </si>
  <si>
    <t>6811859c-4293-4bd4-ac41-47438bd18abc</t>
  </si>
  <si>
    <t>8f77fb71-e13a-4f9b-9b24-1f95fcfc78a8</t>
  </si>
  <si>
    <t>f438c2f0-ab25-4bc8-ba48-26f810f83557</t>
  </si>
  <si>
    <t>abbey mill</t>
  </si>
  <si>
    <t>Below cso</t>
  </si>
  <si>
    <t>River fast flowing, in full flood, Twyning showing it is pumping today since 1118</t>
  </si>
  <si>
    <t>b7177e14-fcc4-4e4d-b2ca-2c2c55b261ca</t>
  </si>
  <si>
    <t>After heavy rain and flood in Storm Bert. Water in the brook looks brown but just a little murky in the collection pot</t>
  </si>
  <si>
    <t>fc0288ef-541e-47a1-ad94-20cfd1545618</t>
  </si>
  <si>
    <t>River floods</t>
  </si>
  <si>
    <t>5fa3ac0c-5c11-4a69-bb27-bbb3ecaa3c90</t>
  </si>
  <si>
    <t>Luddington Avonbank drive</t>
  </si>
  <si>
    <t>River fast flowing due to rain this last week.</t>
  </si>
  <si>
    <t>cc781954-4152-4246-9f1c-da4acd37bce0</t>
  </si>
  <si>
    <t>Samples taken on Pitch 15, As Pitch 16 was under water.</t>
  </si>
  <si>
    <t>3d757d21-382f-4ec2-9b37-25a647595c63</t>
  </si>
  <si>
    <t>Brown slow flow. Falling</t>
  </si>
  <si>
    <t>b4cc51f4-0b5d-43ee-8463-115e03cec3b3</t>
  </si>
  <si>
    <t>Brown. Faster than normal. Falling.</t>
  </si>
  <si>
    <t>a335fe55-fe48-41c2-af50-c2f9a646756c</t>
  </si>
  <si>
    <t>River in flood. Very little flow</t>
  </si>
  <si>
    <t>5788d48d-674d-413e-9823-643588747a11</t>
  </si>
  <si>
    <t>194f2383-cbe7-4af3-a81e-e0ef8e6d2532</t>
  </si>
  <si>
    <t>bfb2e9d0-ec79-4e4c-a210-969e948d8b10</t>
  </si>
  <si>
    <t>Scummy</t>
  </si>
  <si>
    <t>5f9c2df2-4e92-4b58-a0eb-20cfbca0c64a</t>
  </si>
  <si>
    <t>bfd9d4e0-f666-4451-9789-c389afc42e35</t>
  </si>
  <si>
    <t>d69b63f4-e096-4458-8fb2-f5469a6519f9</t>
  </si>
  <si>
    <t>Phosphates data error</t>
  </si>
  <si>
    <t>1700c2a8-244e-4dc1-b59e-743278e420bc</t>
  </si>
  <si>
    <t>After rain. Muddy water</t>
  </si>
  <si>
    <t>6ccc8900-b00a-11ef-8579-a757b493204c</t>
  </si>
  <si>
    <t>d03578c9-3e6e-4b39-bc7d-59411bb7a88e</t>
  </si>
  <si>
    <t>53791c04-e2e7-4f2b-af53-3ff489efdf51</t>
  </si>
  <si>
    <t>7fd516d7-112e-4042-ae5b-b5e626b83c7b</t>
  </si>
  <si>
    <t>92a11904-9e47-4f33-817b-d03fb9c479fc</t>
  </si>
  <si>
    <t>High street,Brailes</t>
  </si>
  <si>
    <t>New phosphate meter</t>
  </si>
  <si>
    <t>9e5e1e80-4046-4257-9560-1f3e17e6171a</t>
  </si>
  <si>
    <t>New Barn Farm,Brailes</t>
  </si>
  <si>
    <t>03eb7088-cfbd-42db-a5b7-f3d638cfcf80</t>
  </si>
  <si>
    <t>77752e29-f375-468e-aaff-322837146aae</t>
  </si>
  <si>
    <t>25434ee9-fe5a-40d2-a62e-409e4c915ecc</t>
  </si>
  <si>
    <t>a668ed30-6db2-4095-92dc-dc2eda5cb6e3</t>
  </si>
  <si>
    <t>Very light rain yesterday and today</t>
  </si>
  <si>
    <t>4831a183-4cc5-48db-8161-2324d767ed90</t>
  </si>
  <si>
    <t>3420a046-ff4a-492e-9bab-bffd11948f40</t>
  </si>
  <si>
    <t>442e64c4-aa35-463f-ad1b-2eb0810b70b5</t>
  </si>
  <si>
    <t>Heavy rain last night</t>
  </si>
  <si>
    <t>7568c51a-2917-4932-a1b5-939f12805a56</t>
  </si>
  <si>
    <t>High point and dropping</t>
  </si>
  <si>
    <t>276988f6-77ab-41bc-8c90-c0376c40d1a5</t>
  </si>
  <si>
    <t>2aca828e-c564-4cc8-ae22-a436fdf89556</t>
  </si>
  <si>
    <t>d8280fde-0270-44b4-9edf-eb79918e8675</t>
  </si>
  <si>
    <t>Beliw</t>
  </si>
  <si>
    <t>407222e3-db52-4885-af59-5838fb718298</t>
  </si>
  <si>
    <t>3ccc3094-b8f4-4958-909e-dfd3dabe6ddb</t>
  </si>
  <si>
    <t>River flowing quickly, lots of debris</t>
  </si>
  <si>
    <t>6a150ad8-b1f9-4d27-b894-3458a68dea21</t>
  </si>
  <si>
    <t>Brown normal flow.</t>
  </si>
  <si>
    <t>1da264e4-3814-46f9-be2e-3c8665b2c086</t>
  </si>
  <si>
    <t>Brown. Sudsy. Fast.</t>
  </si>
  <si>
    <t>76c8c52e-102c-4648-b2e2-e127c8b4fe1a</t>
  </si>
  <si>
    <t>18e28b5e-35ab-4b26-9344-bea8928fa63f</t>
  </si>
  <si>
    <t>In flood very turbid but no discharge from Claverdon in last 24 hours</t>
  </si>
  <si>
    <t>c52b685b-1deb-4129-a6e1-72540804d912</t>
  </si>
  <si>
    <t>After ST outflow</t>
  </si>
  <si>
    <t>f8544b1a-dc03-4c39-8b9e-5ae27a850c89</t>
  </si>
  <si>
    <t>Crossleys</t>
  </si>
  <si>
    <t>After storm darragh yesterday</t>
  </si>
  <si>
    <t>3fc95a71-2b8c-448f-9171-aa458bf1aed3</t>
  </si>
  <si>
    <t>R.Stowe - Lower Fields Farm, Old Brickyard Lane</t>
  </si>
  <si>
    <t>pH 7.5</t>
  </si>
  <si>
    <t>1cb509dc-466a-4b5d-887a-35e03f7f0cf0</t>
  </si>
  <si>
    <t>R.Stowe - New Zealand Spinney, off Napton Rd</t>
  </si>
  <si>
    <t>Below 0.23 mile</t>
  </si>
  <si>
    <t>pH - 7.6   Wet windy cold . Total disolved solids 270ppm</t>
  </si>
  <si>
    <t>b7755f10-b71a-11ef-87c3-0b319b7fad45</t>
  </si>
  <si>
    <t>60f8c6c6-a257-438e-af5e-7eca328bed81</t>
  </si>
  <si>
    <t>cb1f5cf4-e9ce-443e-9608-0947d051a627</t>
  </si>
  <si>
    <t>71e5770e-4cec-4e3c-9bbe-81af4891d5f9</t>
  </si>
  <si>
    <t>0f7ff114-9167-4ede-84a4-add418507013</t>
  </si>
  <si>
    <t>c2ff2684-8286-421e-a024-f55dae901d8b</t>
  </si>
  <si>
    <t>68ba3d93-18cc-4ffc-ac54-89538297de1d</t>
  </si>
  <si>
    <t>35cdb959-6545-45f3-9263-31bbadfe72a5</t>
  </si>
  <si>
    <t>High Street Brailes</t>
  </si>
  <si>
    <t>55616c6a-2a00-4ab8-a364-6c0be930439b</t>
  </si>
  <si>
    <t>022116f5-a082-4682-9214-75c38e6031f4</t>
  </si>
  <si>
    <t>School Lane</t>
  </si>
  <si>
    <t>80376265-7196-40fe-9ef8-73773f11f4b5</t>
  </si>
  <si>
    <t>Twning Quay</t>
  </si>
  <si>
    <t>In flood. Sample from flood water, not main flow.</t>
  </si>
  <si>
    <t>766f4827-56ee-42c3-bb70-5eae597f1666</t>
  </si>
  <si>
    <t>baa9af5a-34e1-427d-a8f2-d98d1066c377</t>
  </si>
  <si>
    <t>Some rain within previous 48 hrs. Reported spill Weybourne 10/12/24 1hr 20 min</t>
  </si>
  <si>
    <t>3c02bc7c-7661-4c0d-abe0-823607e9f393</t>
  </si>
  <si>
    <t>Light eain today.dry previous 24 hours</t>
  </si>
  <si>
    <t>52cf11a1-8b97-45cb-85ef-d1227b796162</t>
  </si>
  <si>
    <t>9bbefc49-ac39-46b8-96f4-a6e86d8d1f09</t>
  </si>
  <si>
    <t>Mill Bridge  Peopleton</t>
  </si>
  <si>
    <t>Water brown inbrook but mostly clear in sample. Light rain, floods subsided</t>
  </si>
  <si>
    <t>92410f57-0ffa-4f77-bd93-2826113ce62a</t>
  </si>
  <si>
    <t>3ca0b563-a8b8-4883-bd88-cd33872464f5</t>
  </si>
  <si>
    <t>After a wet week</t>
  </si>
  <si>
    <t>5702596e-123c-48c3-9f58-3c8e352e3090</t>
  </si>
  <si>
    <t>fdd88f9a-479e-47a9-a09e-61411d7bf338</t>
  </si>
  <si>
    <t>621c7c0d-5386-41db-80e2-2ad59097047b</t>
  </si>
  <si>
    <t>No recorded sewage spills in last 24 hours</t>
  </si>
  <si>
    <t>85319de4-189a-4eff-be4d-86d5b8a3e103</t>
  </si>
  <si>
    <t>No recorded sewage spills locally in last 24 hours</t>
  </si>
  <si>
    <t>ce109e2c-f9bb-4e4e-84d7-252efbaa7ae2</t>
  </si>
  <si>
    <t>0af1d6ae-12e9-4bf3-90f3-fb3b404a8931</t>
  </si>
  <si>
    <t>89426174-2985-4e36-879f-e4351ef86f93</t>
  </si>
  <si>
    <t>9351ca97-b96e-40f6-85d1-b7a31ab08152</t>
  </si>
  <si>
    <t>1590fb26-8079-4da3-800b-bc4af2e7dbe6</t>
  </si>
  <si>
    <t>a2b664fb-74bb-4c1e-b5b5-679d94f40eef</t>
  </si>
  <si>
    <t>Slow. Brown. Scum.</t>
  </si>
  <si>
    <t>c0147328-fabf-4c20-945f-b1e4d80f2148</t>
  </si>
  <si>
    <t>5e8f7d9b-55fd-42a7-9baf-5b22574ab13e</t>
  </si>
  <si>
    <t>No flood this week dry weekend</t>
  </si>
  <si>
    <t>940a43b0-bb16-11ef-b82b-77469faa7887</t>
  </si>
  <si>
    <t>5dd40cac-4712-4f71-8603-f4ae8f84152c</t>
  </si>
  <si>
    <t>e00a16e0-6668-40d7-bfe5-ef6723095962</t>
  </si>
  <si>
    <t>99902fe6-b3fc-45a7-a87e-7cf1485a50ae</t>
  </si>
  <si>
    <t>b2825dd6-caa4-4b68-bff7-9d1d577af13a</t>
  </si>
  <si>
    <t>e99dbe1f-fd4e-4bb7-8560-c9574fb50d22</t>
  </si>
  <si>
    <t>ecc082cb-911e-486f-b564-24c67e3a3705</t>
  </si>
  <si>
    <t>fd6b9b91-e357-4b46-929a-2d25afd669c1</t>
  </si>
  <si>
    <t>6cf854f5-1e0d-4f69-be99-b823157c68c1</t>
  </si>
  <si>
    <t>d82814ae-bce9-470e-bf55-2960f03b8b17</t>
  </si>
  <si>
    <t>O rain for 48 hours but very windy today</t>
  </si>
  <si>
    <t>bd2d2691-dc3e-47d5-ac53-8eec0d40a445</t>
  </si>
  <si>
    <t>Summer = Jun/Jul/Aug</t>
  </si>
  <si>
    <t>Pollution Categories</t>
  </si>
  <si>
    <t>Autumn = Sep/Oct/Nov</t>
  </si>
  <si>
    <t>Nitrate</t>
  </si>
  <si>
    <r>
      <t>0.0-0.5 =</t>
    </r>
    <r>
      <rPr>
        <sz val="11"/>
        <color theme="1"/>
        <rFont val="Bahnschrift SemiBold"/>
        <family val="2"/>
      </rPr>
      <t xml:space="preserve"> No Evidence</t>
    </r>
  </si>
  <si>
    <r>
      <t xml:space="preserve">0.5-1.0 = </t>
    </r>
    <r>
      <rPr>
        <sz val="11"/>
        <color theme="1"/>
        <rFont val="Bahnschrift SemiBold"/>
        <family val="2"/>
      </rPr>
      <t>Some Evidence</t>
    </r>
  </si>
  <si>
    <r>
      <t xml:space="preserve">&gt;2.0 = </t>
    </r>
    <r>
      <rPr>
        <sz val="11"/>
        <color theme="1"/>
        <rFont val="Bahnschrift SemiBold"/>
        <family val="2"/>
      </rPr>
      <t>Very high</t>
    </r>
    <r>
      <rPr>
        <sz val="11"/>
        <color theme="1"/>
        <rFont val="Bahnschrift SemiLight"/>
        <family val="2"/>
      </rPr>
      <t xml:space="preserve"> </t>
    </r>
    <r>
      <rPr>
        <b/>
        <sz val="11"/>
        <color theme="1"/>
        <rFont val="Bahnschrift SemiLight"/>
        <family val="2"/>
      </rPr>
      <t>levels</t>
    </r>
  </si>
  <si>
    <t>Winter = Dec/Jan/Feb</t>
  </si>
  <si>
    <t>Phosphate</t>
  </si>
  <si>
    <r>
      <t xml:space="preserve">0.00-0.05 = </t>
    </r>
    <r>
      <rPr>
        <sz val="11"/>
        <color theme="1"/>
        <rFont val="Bahnschrift SemiBold"/>
        <family val="2"/>
      </rPr>
      <t>No Evidence</t>
    </r>
  </si>
  <si>
    <r>
      <t xml:space="preserve">0.05-0.10 = </t>
    </r>
    <r>
      <rPr>
        <sz val="11"/>
        <color theme="1"/>
        <rFont val="Bahnschrift SemiBold"/>
        <family val="2"/>
      </rPr>
      <t>Some Evidence</t>
    </r>
  </si>
  <si>
    <r>
      <t xml:space="preserve">0.10-0.50 = </t>
    </r>
    <r>
      <rPr>
        <sz val="11"/>
        <color theme="1"/>
        <rFont val="Bahnschrift SemiBold"/>
        <family val="2"/>
      </rPr>
      <t>High</t>
    </r>
    <r>
      <rPr>
        <sz val="11"/>
        <color theme="1"/>
        <rFont val="Bahnschrift SemiLight"/>
        <family val="2"/>
      </rPr>
      <t xml:space="preserve"> </t>
    </r>
    <r>
      <rPr>
        <b/>
        <sz val="11"/>
        <color theme="1"/>
        <rFont val="Bahnschrift SemiLight"/>
        <family val="2"/>
      </rPr>
      <t>levels</t>
    </r>
  </si>
  <si>
    <r>
      <t xml:space="preserve">&gt;0.50 = </t>
    </r>
    <r>
      <rPr>
        <sz val="11"/>
        <color theme="1"/>
        <rFont val="Bahnschrift SemiBold"/>
        <family val="2"/>
      </rPr>
      <t>Very high</t>
    </r>
    <r>
      <rPr>
        <sz val="11"/>
        <color theme="1"/>
        <rFont val="Bahnschrift SemiLight"/>
        <family val="2"/>
      </rPr>
      <t xml:space="preserve"> </t>
    </r>
    <r>
      <rPr>
        <b/>
        <sz val="11"/>
        <color theme="1"/>
        <rFont val="Bahnschrift SemiLight"/>
        <family val="2"/>
      </rPr>
      <t>levels</t>
    </r>
  </si>
  <si>
    <t>Spring = Mar/Apr/May</t>
  </si>
  <si>
    <t>Pollution Categories from here:</t>
  </si>
  <si>
    <t>https://content.freshwaterhabitats.org.uk/2015/10/CWfWTechnicalDocumentFINAL.pdf</t>
  </si>
  <si>
    <t>Methodology here:</t>
  </si>
  <si>
    <t>https://www.wyeuskfoundation.org/wp-content/uploads/2023/10/aguidetocitizenscienceriverwatersamplingandwaterqualitytestinginthefield.pdf</t>
  </si>
  <si>
    <t>Field testing.</t>
  </si>
  <si>
    <t>Note: Up-to-date as of start of 20-12-24</t>
  </si>
  <si>
    <t>See also:</t>
  </si>
  <si>
    <t>https://safeavon.org.uk</t>
  </si>
  <si>
    <r>
      <t xml:space="preserve">1.0-2.0 = </t>
    </r>
    <r>
      <rPr>
        <b/>
        <sz val="11"/>
        <color theme="1"/>
        <rFont val="Bahnschrift SemiLight"/>
        <family val="2"/>
      </rPr>
      <t>High levels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</si>
</sst>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8" x14ac:knownFonts="1">
    <font>
      <sz val="11"/>
      <color theme="1"/>
      <name val="Aptos Narrow"/>
      <family val="2"/>
      <scheme val="minor"/>
    </font>
    <font>
      <u/>
      <sz val="11"/>
      <color theme="10"/>
      <name val="Aptos Narrow"/>
      <family val="2"/>
      <scheme val="minor"/>
    </font>
    <font>
      <sz val="11"/>
      <color theme="1"/>
      <name val="Bahnschrift SemiLight"/>
      <family val="2"/>
    </font>
    <font>
      <sz val="11"/>
      <color theme="0"/>
      <name val="Bahnschrift SemiLight"/>
      <family val="2"/>
    </font>
    <font>
      <sz val="11"/>
      <color theme="1"/>
      <name val="Bahnschrift SemiBold"/>
      <family val="2"/>
    </font>
    <font>
      <b/>
      <sz val="11"/>
      <color theme="1"/>
      <name val="Bahnschrift SemiLight"/>
      <family val="2"/>
    </font>
    <font>
      <u/>
      <sz val="11"/>
      <color theme="10"/>
      <name val="Bahnschrift"/>
      <family val="2"/>
    </font>
    <font>
      <sz val="11"/>
      <color theme="1"/>
      <name val="Bahnschrift"/>
      <family val="2"/>
    </font>
  </fonts>
  <fills count="9">
    <fill>
      <patternFill patternType="none"/>
    </fill>
    <fill>
      <patternFill patternType="gray125"/>
    </fill>
    <fill>
      <patternFill patternType="solid">
        <fgColor theme="7"/>
        <bgColor indexed="64"/>
      </patternFill>
    </fill>
    <fill>
      <patternFill patternType="solid">
        <fgColor theme="1" tint="0.499984740745262"/>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39997558519241921"/>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18" fontId="0" fillId="0" borderId="0" xfId="0" applyNumberFormat="1"/>
    <xf numFmtId="164" fontId="0" fillId="0" borderId="0" xfId="0" applyNumberFormat="1"/>
    <xf numFmtId="165" fontId="0" fillId="0" borderId="0" xfId="0" applyNumberFormat="1"/>
    <xf numFmtId="0" fontId="2" fillId="2" borderId="1" xfId="0" applyFont="1" applyFill="1" applyBorder="1"/>
    <xf numFmtId="0" fontId="2" fillId="0" borderId="0" xfId="0" applyFont="1"/>
    <xf numFmtId="0" fontId="2" fillId="4" borderId="5" xfId="0" applyFont="1" applyFill="1" applyBorder="1"/>
    <xf numFmtId="0" fontId="2" fillId="0" borderId="7" xfId="0" applyFont="1" applyBorder="1" applyAlignment="1">
      <alignment horizontal="left" vertical="center"/>
    </xf>
    <xf numFmtId="0" fontId="3" fillId="5" borderId="5" xfId="0" applyFont="1" applyFill="1" applyBorder="1"/>
    <xf numFmtId="0" fontId="2" fillId="0" borderId="12" xfId="0" applyFont="1" applyBorder="1" applyAlignment="1">
      <alignment horizontal="left" vertical="center"/>
    </xf>
    <xf numFmtId="0" fontId="2" fillId="6" borderId="16" xfId="0" applyFont="1" applyFill="1" applyBorder="1"/>
    <xf numFmtId="0" fontId="6" fillId="0" borderId="0" xfId="1" applyFont="1"/>
    <xf numFmtId="0" fontId="2" fillId="0" borderId="17" xfId="0" applyFont="1" applyBorder="1"/>
    <xf numFmtId="0" fontId="7" fillId="0" borderId="0" xfId="0" applyFont="1"/>
    <xf numFmtId="0" fontId="2" fillId="7" borderId="11" xfId="0" applyFont="1" applyFill="1" applyBorder="1"/>
    <xf numFmtId="0" fontId="2" fillId="8" borderId="6" xfId="0" applyFont="1" applyFill="1" applyBorder="1"/>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cellXfs>
  <cellStyles count="2">
    <cellStyle name="Hyperlink" xfId="1" builtinId="8"/>
    <cellStyle name="Normal" xfId="0" builtinId="0"/>
  </cellStyles>
  <dxfs count="4">
    <dxf>
      <numFmt numFmtId="165" formatCode="0.000"/>
    </dxf>
    <dxf>
      <numFmt numFmtId="165" formatCode="0.000"/>
    </dxf>
    <dxf>
      <numFmt numFmtId="23" formatCode="h:mm\ AM/PM"/>
    </dxf>
    <dxf>
      <numFmt numFmtId="164" formatCode="[$-F800]dddd\,\ mmmm\ dd\,\ 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98B19-BC82-4A8A-AA40-E96801E55915}" name="AllData" displayName="AllData" ref="A1:Q1795" totalsRowShown="0">
  <autoFilter ref="A1:Q1795" xr:uid="{CA898B19-BC82-4A8A-AA40-E96801E55915}"/>
  <sortState xmlns:xlrd2="http://schemas.microsoft.com/office/spreadsheetml/2017/richdata2" ref="A2:Q1795">
    <sortCondition descending="1" ref="B1:B1795"/>
  </sortState>
  <tableColumns count="17">
    <tableColumn id="1" xr3:uid="{BD4FFB07-6A06-4DEC-9E92-28ECED75EAD8}" name="EC UUID"/>
    <tableColumn id="2" xr3:uid="{8A45AB26-6AFA-4299-9BCB-B6753A88E007}" name="Date" dataDxfId="3"/>
    <tableColumn id="3" xr3:uid="{4144C1D0-578D-4246-8F59-96E56FF7B296}" name="Season">
      <calculatedColumnFormula array="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calculatedColumnFormula>
    </tableColumn>
    <tableColumn id="4" xr3:uid="{6369070F-20E8-486A-ACB5-44DB7DFF9423}" name="Year">
      <calculatedColumnFormula>YEAR(AllData[[#This Row],[Date]])</calculatedColumnFormula>
    </tableColumn>
    <tableColumn id="5" xr3:uid="{3FCDB1C2-C1B2-4937-86D1-B42AAD6A9A8C}" name="Time" dataDxfId="2"/>
    <tableColumn id="12" xr3:uid="{503CFD60-7643-4A8C-95AE-778ABF4C9A16}" name="Location Name"/>
    <tableColumn id="13" xr3:uid="{6F36E555-5AC1-4465-850A-5BECE8B5060B}" name="Latitude" dataDxfId="1"/>
    <tableColumn id="14" xr3:uid="{5F53A109-F11F-447E-9D18-0104A0E92F44}" name="Longitude" dataDxfId="0"/>
    <tableColumn id="15" xr3:uid="{C440A8F1-F5E5-4F53-8BC1-B118AC9431FB}" name="Above or Below CSO"/>
    <tableColumn id="16" xr3:uid="{6753A495-8A41-46B0-8A4B-82A47FE2A585}" name="Electrical Conductivity (Micros)"/>
    <tableColumn id="17" xr3:uid="{890DA0F5-F783-4203-97D1-F487FF4DC6B2}" name="Water Temp (deg C)"/>
    <tableColumn id="18" xr3:uid="{D130C0E7-BF71-4D76-B111-3CE230BE244C}" name="Nitrate (PPM)"/>
    <tableColumn id="19" xr3:uid="{0269645B-7C51-4D74-886F-AEC9CE16244F}" name="Nitrate Pollution Category">
      <calculatedColumnFormula>IF(AllData[[#This Row],[Nitrate (PPM)]]&gt;2, "Very high", IF(AllData[[#This Row],[Nitrate (PPM)]]&gt;1, "High", IF(AllData[[#This Row],[Nitrate (PPM)]]&gt;0.5, "Some evidence", IF(AllData[[#This Row],[Nitrate (PPM)]]&gt;=0, "No evidence"))))</calculatedColumnFormula>
    </tableColumn>
    <tableColumn id="20" xr3:uid="{15859446-D2EE-4EF4-A9CF-3BC6116180F1}" name="Phosphate (PPM)"/>
    <tableColumn id="21" xr3:uid="{B0A28F0C-0ECE-4678-8E4A-998B5E417A8D}" name="Phosphate Pollution Category">
      <calculatedColumnFormula>IF(AllData[[#This Row],[Phosphate (PPM)]]&gt;0.5, "Very high", IF(AllData[[#This Row],[Phosphate (PPM)]]&gt;0.1, "High", IF(AllData[[#This Row],[Phosphate (PPM)]]&gt;0.05, "Some evidence", IF(AllData[[#This Row],[Phosphate (PPM)]]&lt;=0.05, "No Evidence", ""))))</calculatedColumnFormula>
    </tableColumn>
    <tableColumn id="22" xr3:uid="{8251026C-DA85-4F8B-AB69-3C77BC83FCBD}" name="River Height"/>
    <tableColumn id="23" xr3:uid="{7DF3C796-38B2-4726-B944-DD22924F0740}" name="Comments"/>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afeavon.org.uk/" TargetMode="External"/><Relationship Id="rId2" Type="http://schemas.openxmlformats.org/officeDocument/2006/relationships/hyperlink" Target="https://content.freshwaterhabitats.org.uk/2015/10/CWfWTechnicalDocumentFINAL.pdf" TargetMode="External"/><Relationship Id="rId1" Type="http://schemas.openxmlformats.org/officeDocument/2006/relationships/hyperlink" Target="https://www.wyeuskfoundation.org/wp-content/uploads/2023/10/aguidetocitizenscienceriverwatersamplingandwaterqualitytestinginthefield.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A7D1E-8E79-4594-8EEE-0E2B99644D9D}">
  <dimension ref="A1:Q1795"/>
  <sheetViews>
    <sheetView tabSelected="1" workbookViewId="0">
      <selection activeCell="F1" sqref="F1"/>
    </sheetView>
  </sheetViews>
  <sheetFormatPr defaultRowHeight="14.4" x14ac:dyDescent="0.3"/>
  <cols>
    <col min="2" max="2" width="16.5546875" style="2" bestFit="1" customWidth="1"/>
    <col min="4" max="4" width="5" bestFit="1" customWidth="1"/>
    <col min="5" max="5" width="8.88671875" style="1"/>
    <col min="6" max="6" width="42.88671875" bestFit="1" customWidth="1"/>
    <col min="7" max="7" width="10.109375" style="3" bestFit="1" customWidth="1"/>
    <col min="8" max="8" width="8.88671875" style="3"/>
    <col min="9" max="9" width="8.5546875" customWidth="1"/>
    <col min="17" max="17" width="196.109375" bestFit="1" customWidth="1"/>
  </cols>
  <sheetData>
    <row r="1" spans="1:17" x14ac:dyDescent="0.3">
      <c r="A1" t="s">
        <v>0</v>
      </c>
      <c r="B1" s="2" t="s">
        <v>1</v>
      </c>
      <c r="C1" t="s">
        <v>2</v>
      </c>
      <c r="D1" t="s">
        <v>3</v>
      </c>
      <c r="E1" s="1" t="s">
        <v>4</v>
      </c>
      <c r="F1" t="s">
        <v>5</v>
      </c>
      <c r="G1" s="3" t="s">
        <v>6</v>
      </c>
      <c r="H1" s="3" t="s">
        <v>7</v>
      </c>
      <c r="I1" t="s">
        <v>8</v>
      </c>
      <c r="J1" t="s">
        <v>9</v>
      </c>
      <c r="K1" t="s">
        <v>10</v>
      </c>
      <c r="L1" t="s">
        <v>11</v>
      </c>
      <c r="M1" t="s">
        <v>12</v>
      </c>
      <c r="N1" t="s">
        <v>13</v>
      </c>
      <c r="O1" t="s">
        <v>14</v>
      </c>
      <c r="P1" t="s">
        <v>15</v>
      </c>
      <c r="Q1" t="s">
        <v>16</v>
      </c>
    </row>
    <row r="2" spans="1:17" x14ac:dyDescent="0.3">
      <c r="A2" t="s">
        <v>2698</v>
      </c>
      <c r="B2" s="2">
        <v>45645</v>
      </c>
      <c r="C2" t="str" cm="1">
        <f t="array" ref="C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
        <f>YEAR(AllData[[#This Row],[Date]])</f>
        <v>2024</v>
      </c>
      <c r="E2" s="1">
        <v>0.48472222222222222</v>
      </c>
      <c r="F2" t="s">
        <v>2162</v>
      </c>
      <c r="G2" s="3">
        <v>52.027115000000002</v>
      </c>
      <c r="H2" s="3">
        <v>-2.1406179999999999</v>
      </c>
      <c r="J2">
        <v>766</v>
      </c>
      <c r="K2">
        <v>9.4</v>
      </c>
      <c r="L2">
        <v>9</v>
      </c>
      <c r="M2" t="str">
        <f>IF(AllData[[#This Row],[Nitrate (PPM)]]&gt;2, "Very high", IF(AllData[[#This Row],[Nitrate (PPM)]]&gt;1, "High", IF(AllData[[#This Row],[Nitrate (PPM)]]&gt;0.5, "Some evidence", IF(AllData[[#This Row],[Nitrate (PPM)]]&gt;=0, "No evidence"))))</f>
        <v>Very high</v>
      </c>
      <c r="N2">
        <v>0.14000000000000001</v>
      </c>
      <c r="O2" t="str">
        <f>IF(AllData[[#This Row],[Phosphate (PPM)]]&gt;0.5, "Very high", IF(AllData[[#This Row],[Phosphate (PPM)]]&gt;0.1, "High", IF(AllData[[#This Row],[Phosphate (PPM)]]&gt;0.05, "Some evidence", IF(AllData[[#This Row],[Phosphate (PPM)]]&lt;=0.05, "No Evidence", ""))))</f>
        <v>High</v>
      </c>
      <c r="P2">
        <v>0.5</v>
      </c>
    </row>
    <row r="3" spans="1:17" x14ac:dyDescent="0.3">
      <c r="A3" t="s">
        <v>2695</v>
      </c>
      <c r="B3" s="2">
        <v>45644</v>
      </c>
      <c r="C3" t="str" cm="1">
        <f t="array" ref="C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
        <f>YEAR(AllData[[#This Row],[Date]])</f>
        <v>2024</v>
      </c>
      <c r="E3" s="1">
        <v>0.5083333333333333</v>
      </c>
      <c r="F3" t="s">
        <v>2100</v>
      </c>
      <c r="G3" s="3">
        <v>52.050882000000001</v>
      </c>
      <c r="H3" s="3">
        <v>-2.1171150000000001</v>
      </c>
      <c r="I3" t="s">
        <v>19</v>
      </c>
      <c r="J3">
        <v>781</v>
      </c>
      <c r="K3">
        <v>10.5</v>
      </c>
      <c r="L3">
        <v>5</v>
      </c>
      <c r="M3" t="str">
        <f>IF(AllData[[#This Row],[Nitrate (PPM)]]&gt;2, "Very high", IF(AllData[[#This Row],[Nitrate (PPM)]]&gt;1, "High", IF(AllData[[#This Row],[Nitrate (PPM)]]&gt;0.5, "Some evidence", IF(AllData[[#This Row],[Nitrate (PPM)]]&gt;=0, "No evidence"))))</f>
        <v>Very high</v>
      </c>
      <c r="N3">
        <v>0.5</v>
      </c>
      <c r="O3" t="str">
        <f>IF(AllData[[#This Row],[Phosphate (PPM)]]&gt;0.5, "Very high", IF(AllData[[#This Row],[Phosphate (PPM)]]&gt;0.1, "High", IF(AllData[[#This Row],[Phosphate (PPM)]]&gt;0.05, "Some evidence", IF(AllData[[#This Row],[Phosphate (PPM)]]&lt;=0.05, "No Evidence", ""))))</f>
        <v>High</v>
      </c>
      <c r="P3">
        <v>1</v>
      </c>
    </row>
    <row r="4" spans="1:17" x14ac:dyDescent="0.3">
      <c r="A4" t="s">
        <v>2696</v>
      </c>
      <c r="B4" s="2">
        <v>45644</v>
      </c>
      <c r="C4" t="str" cm="1">
        <f t="array" ref="C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
        <f>YEAR(AllData[[#This Row],[Date]])</f>
        <v>2024</v>
      </c>
      <c r="E4" s="1">
        <v>0.65833333333333333</v>
      </c>
      <c r="F4" t="s">
        <v>280</v>
      </c>
      <c r="G4" s="3">
        <v>52.206477999999997</v>
      </c>
      <c r="H4" s="3">
        <v>-1.653894</v>
      </c>
      <c r="I4" t="s">
        <v>25</v>
      </c>
      <c r="J4">
        <v>613</v>
      </c>
      <c r="K4">
        <v>12</v>
      </c>
      <c r="L4">
        <v>10</v>
      </c>
      <c r="M4" t="str">
        <f>IF(AllData[[#This Row],[Nitrate (PPM)]]&gt;2, "Very high", IF(AllData[[#This Row],[Nitrate (PPM)]]&gt;1, "High", IF(AllData[[#This Row],[Nitrate (PPM)]]&gt;0.5, "Some evidence", IF(AllData[[#This Row],[Nitrate (PPM)]]&gt;=0, "No evidence"))))</f>
        <v>Very high</v>
      </c>
      <c r="N4">
        <v>0.46</v>
      </c>
      <c r="O4" t="str">
        <f>IF(AllData[[#This Row],[Phosphate (PPM)]]&gt;0.5, "Very high", IF(AllData[[#This Row],[Phosphate (PPM)]]&gt;0.1, "High", IF(AllData[[#This Row],[Phosphate (PPM)]]&gt;0.05, "Some evidence", IF(AllData[[#This Row],[Phosphate (PPM)]]&lt;=0.05, "No Evidence", ""))))</f>
        <v>High</v>
      </c>
      <c r="P4">
        <v>0</v>
      </c>
      <c r="Q4" t="s">
        <v>2697</v>
      </c>
    </row>
    <row r="5" spans="1:17" x14ac:dyDescent="0.3">
      <c r="A5" t="s">
        <v>2693</v>
      </c>
      <c r="B5" s="2">
        <v>45643</v>
      </c>
      <c r="C5" t="str" cm="1">
        <f t="array" ref="C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
        <f>YEAR(AllData[[#This Row],[Date]])</f>
        <v>2024</v>
      </c>
      <c r="E5" s="1">
        <v>0.68263888888888891</v>
      </c>
      <c r="F5" t="s">
        <v>2509</v>
      </c>
      <c r="G5" s="3">
        <v>52.202452000000001</v>
      </c>
      <c r="H5" s="3">
        <v>-1.6787939999999999</v>
      </c>
      <c r="I5" t="s">
        <v>62</v>
      </c>
      <c r="J5">
        <v>803</v>
      </c>
      <c r="K5">
        <v>9.6999999999999993</v>
      </c>
      <c r="L5">
        <v>10</v>
      </c>
      <c r="M5" t="str">
        <f>IF(AllData[[#This Row],[Nitrate (PPM)]]&gt;2, "Very high", IF(AllData[[#This Row],[Nitrate (PPM)]]&gt;1, "High", IF(AllData[[#This Row],[Nitrate (PPM)]]&gt;0.5, "Some evidence", IF(AllData[[#This Row],[Nitrate (PPM)]]&gt;=0, "No evidence"))))</f>
        <v>Very high</v>
      </c>
      <c r="N5">
        <v>0.52</v>
      </c>
      <c r="O5" t="str">
        <f>IF(AllData[[#This Row],[Phosphate (PPM)]]&gt;0.5, "Very high", IF(AllData[[#This Row],[Phosphate (PPM)]]&gt;0.1, "High", IF(AllData[[#This Row],[Phosphate (PPM)]]&gt;0.05, "Some evidence", IF(AllData[[#This Row],[Phosphate (PPM)]]&lt;=0.05, "No Evidence", ""))))</f>
        <v>Very high</v>
      </c>
      <c r="P5">
        <v>0.77</v>
      </c>
    </row>
    <row r="6" spans="1:17" x14ac:dyDescent="0.3">
      <c r="A6" t="s">
        <v>2694</v>
      </c>
      <c r="B6" s="2">
        <v>45643</v>
      </c>
      <c r="C6" t="str" cm="1">
        <f t="array" ref="C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
        <f>YEAR(AllData[[#This Row],[Date]])</f>
        <v>2024</v>
      </c>
      <c r="E6" s="1">
        <v>0.67986111111111114</v>
      </c>
      <c r="F6" t="s">
        <v>2192</v>
      </c>
      <c r="G6" s="3">
        <v>52.202367000000002</v>
      </c>
      <c r="H6" s="3">
        <v>-1.6788050000000001</v>
      </c>
      <c r="I6" t="s">
        <v>25</v>
      </c>
      <c r="J6">
        <v>810</v>
      </c>
      <c r="K6">
        <v>9.5</v>
      </c>
      <c r="L6">
        <v>10</v>
      </c>
      <c r="M6" t="str">
        <f>IF(AllData[[#This Row],[Nitrate (PPM)]]&gt;2, "Very high", IF(AllData[[#This Row],[Nitrate (PPM)]]&gt;1, "High", IF(AllData[[#This Row],[Nitrate (PPM)]]&gt;0.5, "Some evidence", IF(AllData[[#This Row],[Nitrate (PPM)]]&gt;=0, "No evidence"))))</f>
        <v>Very high</v>
      </c>
      <c r="N6">
        <v>0.48</v>
      </c>
      <c r="O6" t="str">
        <f>IF(AllData[[#This Row],[Phosphate (PPM)]]&gt;0.5, "Very high", IF(AllData[[#This Row],[Phosphate (PPM)]]&gt;0.1, "High", IF(AllData[[#This Row],[Phosphate (PPM)]]&gt;0.05, "Some evidence", IF(AllData[[#This Row],[Phosphate (PPM)]]&lt;=0.05, "No Evidence", ""))))</f>
        <v>High</v>
      </c>
      <c r="P6">
        <v>0.77</v>
      </c>
    </row>
    <row r="7" spans="1:17" x14ac:dyDescent="0.3">
      <c r="A7" t="s">
        <v>2689</v>
      </c>
      <c r="B7" s="2">
        <v>45642</v>
      </c>
      <c r="C7" t="str" cm="1">
        <f t="array" ref="C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
        <f>YEAR(AllData[[#This Row],[Date]])</f>
        <v>2024</v>
      </c>
      <c r="E7" s="1">
        <v>0.40625</v>
      </c>
      <c r="F7" t="s">
        <v>2506</v>
      </c>
      <c r="G7" s="3">
        <v>52.048766999999998</v>
      </c>
      <c r="H7" s="3">
        <v>-1.786367</v>
      </c>
      <c r="I7" t="s">
        <v>62</v>
      </c>
      <c r="J7">
        <v>493</v>
      </c>
      <c r="K7">
        <v>12.9</v>
      </c>
      <c r="L7">
        <v>5</v>
      </c>
      <c r="M7" t="str">
        <f>IF(AllData[[#This Row],[Nitrate (PPM)]]&gt;2, "Very high", IF(AllData[[#This Row],[Nitrate (PPM)]]&gt;1, "High", IF(AllData[[#This Row],[Nitrate (PPM)]]&gt;0.5, "Some evidence", IF(AllData[[#This Row],[Nitrate (PPM)]]&gt;=0, "No evidence"))))</f>
        <v>Very high</v>
      </c>
      <c r="N7">
        <v>0.16</v>
      </c>
      <c r="O7" t="str">
        <f>IF(AllData[[#This Row],[Phosphate (PPM)]]&gt;0.5, "Very high", IF(AllData[[#This Row],[Phosphate (PPM)]]&gt;0.1, "High", IF(AllData[[#This Row],[Phosphate (PPM)]]&gt;0.05, "Some evidence", IF(AllData[[#This Row],[Phosphate (PPM)]]&lt;=0.05, "No Evidence", ""))))</f>
        <v>High</v>
      </c>
      <c r="P7">
        <v>32</v>
      </c>
    </row>
    <row r="8" spans="1:17" x14ac:dyDescent="0.3">
      <c r="A8" t="s">
        <v>2690</v>
      </c>
      <c r="B8" s="2">
        <v>45642</v>
      </c>
      <c r="C8" t="str" cm="1">
        <f t="array" ref="C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8">
        <f>YEAR(AllData[[#This Row],[Date]])</f>
        <v>2024</v>
      </c>
      <c r="E8" s="1">
        <v>0.35416666666666669</v>
      </c>
      <c r="F8" t="s">
        <v>1548</v>
      </c>
      <c r="I8" t="s">
        <v>25</v>
      </c>
      <c r="J8">
        <v>609</v>
      </c>
      <c r="K8">
        <v>11.1</v>
      </c>
      <c r="L8">
        <v>5</v>
      </c>
      <c r="M8" t="str">
        <f>IF(AllData[[#This Row],[Nitrate (PPM)]]&gt;2, "Very high", IF(AllData[[#This Row],[Nitrate (PPM)]]&gt;1, "High", IF(AllData[[#This Row],[Nitrate (PPM)]]&gt;0.5, "Some evidence", IF(AllData[[#This Row],[Nitrate (PPM)]]&gt;=0, "No evidence"))))</f>
        <v>Very high</v>
      </c>
      <c r="N8">
        <v>0.04</v>
      </c>
      <c r="O8" t="str">
        <f>IF(AllData[[#This Row],[Phosphate (PPM)]]&gt;0.5, "Very high", IF(AllData[[#This Row],[Phosphate (PPM)]]&gt;0.1, "High", IF(AllData[[#This Row],[Phosphate (PPM)]]&gt;0.05, "Some evidence", IF(AllData[[#This Row],[Phosphate (PPM)]]&lt;=0.05, "No Evidence", ""))))</f>
        <v>No Evidence</v>
      </c>
      <c r="P8">
        <v>0.42</v>
      </c>
    </row>
    <row r="9" spans="1:17" x14ac:dyDescent="0.3">
      <c r="A9" t="s">
        <v>2691</v>
      </c>
      <c r="B9" s="2">
        <v>45642</v>
      </c>
      <c r="C9" t="str" cm="1">
        <f t="array" ref="C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9">
        <f>YEAR(AllData[[#This Row],[Date]])</f>
        <v>2024</v>
      </c>
      <c r="E9" s="1">
        <v>0.66111111111111109</v>
      </c>
      <c r="F9" t="s">
        <v>1160</v>
      </c>
      <c r="G9" s="3">
        <v>51.997543</v>
      </c>
      <c r="H9" s="3">
        <v>-2.1559740000000001</v>
      </c>
      <c r="I9" t="s">
        <v>28</v>
      </c>
      <c r="J9">
        <v>725</v>
      </c>
      <c r="K9">
        <v>10.3</v>
      </c>
      <c r="L9">
        <v>5</v>
      </c>
      <c r="M9" t="str">
        <f>IF(AllData[[#This Row],[Nitrate (PPM)]]&gt;2, "Very high", IF(AllData[[#This Row],[Nitrate (PPM)]]&gt;1, "High", IF(AllData[[#This Row],[Nitrate (PPM)]]&gt;0.5, "Some evidence", IF(AllData[[#This Row],[Nitrate (PPM)]]&gt;=0, "No evidence"))))</f>
        <v>Very high</v>
      </c>
      <c r="N9">
        <v>0.37</v>
      </c>
      <c r="O9" t="str">
        <f>IF(AllData[[#This Row],[Phosphate (PPM)]]&gt;0.5, "Very high", IF(AllData[[#This Row],[Phosphate (PPM)]]&gt;0.1, "High", IF(AllData[[#This Row],[Phosphate (PPM)]]&gt;0.05, "Some evidence", IF(AllData[[#This Row],[Phosphate (PPM)]]&lt;=0.05, "No Evidence", ""))))</f>
        <v>High</v>
      </c>
      <c r="P9">
        <v>0</v>
      </c>
    </row>
    <row r="10" spans="1:17" x14ac:dyDescent="0.3">
      <c r="A10" t="s">
        <v>2692</v>
      </c>
      <c r="B10" s="2">
        <v>45642</v>
      </c>
      <c r="C10" t="str" cm="1">
        <f t="array" ref="C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0">
        <f>YEAR(AllData[[#This Row],[Date]])</f>
        <v>2024</v>
      </c>
      <c r="E10" s="1">
        <v>0.40972222222222221</v>
      </c>
      <c r="F10" t="s">
        <v>1551</v>
      </c>
      <c r="I10" t="s">
        <v>62</v>
      </c>
      <c r="J10">
        <v>542</v>
      </c>
      <c r="K10">
        <v>9.1</v>
      </c>
      <c r="L10">
        <v>5</v>
      </c>
      <c r="M10" t="str">
        <f>IF(AllData[[#This Row],[Nitrate (PPM)]]&gt;2, "Very high", IF(AllData[[#This Row],[Nitrate (PPM)]]&gt;1, "High", IF(AllData[[#This Row],[Nitrate (PPM)]]&gt;0.5, "Some evidence", IF(AllData[[#This Row],[Nitrate (PPM)]]&gt;=0, "No evidence"))))</f>
        <v>Very high</v>
      </c>
      <c r="N10">
        <v>0.02</v>
      </c>
      <c r="O10" t="str">
        <f>IF(AllData[[#This Row],[Phosphate (PPM)]]&gt;0.5, "Very high", IF(AllData[[#This Row],[Phosphate (PPM)]]&gt;0.1, "High", IF(AllData[[#This Row],[Phosphate (PPM)]]&gt;0.05, "Some evidence", IF(AllData[[#This Row],[Phosphate (PPM)]]&lt;=0.05, "No Evidence", ""))))</f>
        <v>No Evidence</v>
      </c>
      <c r="P10">
        <v>0.18</v>
      </c>
    </row>
    <row r="11" spans="1:17" x14ac:dyDescent="0.3">
      <c r="A11" t="s">
        <v>2685</v>
      </c>
      <c r="B11" s="2">
        <v>45641</v>
      </c>
      <c r="C11" t="str" cm="1">
        <f t="array" ref="C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1">
        <f>YEAR(AllData[[#This Row],[Date]])</f>
        <v>2024</v>
      </c>
      <c r="E11" s="1">
        <v>0.50416666666666665</v>
      </c>
      <c r="F11" t="s">
        <v>1921</v>
      </c>
      <c r="G11" s="3">
        <v>52.259796999999999</v>
      </c>
      <c r="H11" s="3">
        <v>-1.718496</v>
      </c>
      <c r="I11" t="s">
        <v>25</v>
      </c>
      <c r="J11">
        <v>671</v>
      </c>
      <c r="K11">
        <v>10.1</v>
      </c>
      <c r="L11">
        <v>5</v>
      </c>
      <c r="M11" t="str">
        <f>IF(AllData[[#This Row],[Nitrate (PPM)]]&gt;2, "Very high", IF(AllData[[#This Row],[Nitrate (PPM)]]&gt;1, "High", IF(AllData[[#This Row],[Nitrate (PPM)]]&gt;0.5, "Some evidence", IF(AllData[[#This Row],[Nitrate (PPM)]]&gt;=0, "No evidence"))))</f>
        <v>Very high</v>
      </c>
      <c r="N11">
        <v>0.64</v>
      </c>
      <c r="O11" t="str">
        <f>IF(AllData[[#This Row],[Phosphate (PPM)]]&gt;0.5, "Very high", IF(AllData[[#This Row],[Phosphate (PPM)]]&gt;0.1, "High", IF(AllData[[#This Row],[Phosphate (PPM)]]&gt;0.05, "Some evidence", IF(AllData[[#This Row],[Phosphate (PPM)]]&lt;=0.05, "No Evidence", ""))))</f>
        <v>Very high</v>
      </c>
      <c r="P11">
        <v>0.3</v>
      </c>
      <c r="Q11" t="s">
        <v>2686</v>
      </c>
    </row>
    <row r="12" spans="1:17" x14ac:dyDescent="0.3">
      <c r="A12" t="s">
        <v>2687</v>
      </c>
      <c r="B12" s="2">
        <v>45641</v>
      </c>
      <c r="C12" t="str" cm="1">
        <f t="array" ref="C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2">
        <f>YEAR(AllData[[#This Row],[Date]])</f>
        <v>2024</v>
      </c>
      <c r="E12" s="1">
        <v>0.44097222222222221</v>
      </c>
      <c r="F12" t="s">
        <v>1944</v>
      </c>
      <c r="G12" s="3">
        <v>52.070086000000003</v>
      </c>
      <c r="H12" s="3">
        <v>-1.61145</v>
      </c>
      <c r="I12" t="s">
        <v>25</v>
      </c>
      <c r="J12">
        <v>583</v>
      </c>
      <c r="K12">
        <v>10</v>
      </c>
      <c r="L12">
        <v>2</v>
      </c>
      <c r="M12" t="str">
        <f>IF(AllData[[#This Row],[Nitrate (PPM)]]&gt;2, "Very high", IF(AllData[[#This Row],[Nitrate (PPM)]]&gt;1, "High", IF(AllData[[#This Row],[Nitrate (PPM)]]&gt;0.5, "Some evidence", IF(AllData[[#This Row],[Nitrate (PPM)]]&gt;=0, "No evidence"))))</f>
        <v>High</v>
      </c>
      <c r="N12">
        <v>0.19</v>
      </c>
      <c r="O12" t="str">
        <f>IF(AllData[[#This Row],[Phosphate (PPM)]]&gt;0.5, "Very high", IF(AllData[[#This Row],[Phosphate (PPM)]]&gt;0.1, "High", IF(AllData[[#This Row],[Phosphate (PPM)]]&gt;0.05, "Some evidence", IF(AllData[[#This Row],[Phosphate (PPM)]]&lt;=0.05, "No Evidence", ""))))</f>
        <v>High</v>
      </c>
      <c r="P12">
        <v>1.7</v>
      </c>
    </row>
    <row r="13" spans="1:17" x14ac:dyDescent="0.3">
      <c r="A13" t="s">
        <v>2688</v>
      </c>
      <c r="B13" s="2">
        <v>45641</v>
      </c>
      <c r="C13" t="str" cm="1">
        <f t="array" ref="C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
        <f>YEAR(AllData[[#This Row],[Date]])</f>
        <v>2024</v>
      </c>
      <c r="E13" s="1">
        <v>0.43541666666666667</v>
      </c>
      <c r="F13" t="s">
        <v>589</v>
      </c>
      <c r="G13" s="3">
        <v>51.985014999999997</v>
      </c>
      <c r="H13" s="3">
        <v>-2.174245</v>
      </c>
      <c r="I13" t="s">
        <v>25</v>
      </c>
      <c r="J13">
        <v>6900</v>
      </c>
      <c r="K13">
        <v>11</v>
      </c>
      <c r="L13">
        <v>10</v>
      </c>
      <c r="M13" t="str">
        <f>IF(AllData[[#This Row],[Nitrate (PPM)]]&gt;2, "Very high", IF(AllData[[#This Row],[Nitrate (PPM)]]&gt;1, "High", IF(AllData[[#This Row],[Nitrate (PPM)]]&gt;0.5, "Some evidence", IF(AllData[[#This Row],[Nitrate (PPM)]]&gt;=0, "No evidence"))))</f>
        <v>Very high</v>
      </c>
      <c r="N13">
        <v>0.56999999999999995</v>
      </c>
      <c r="O13" t="str">
        <f>IF(AllData[[#This Row],[Phosphate (PPM)]]&gt;0.5, "Very high", IF(AllData[[#This Row],[Phosphate (PPM)]]&gt;0.1, "High", IF(AllData[[#This Row],[Phosphate (PPM)]]&gt;0.05, "Some evidence", IF(AllData[[#This Row],[Phosphate (PPM)]]&lt;=0.05, "No Evidence", ""))))</f>
        <v>Very high</v>
      </c>
      <c r="P13">
        <v>4</v>
      </c>
    </row>
    <row r="14" spans="1:17" x14ac:dyDescent="0.3">
      <c r="A14" t="s">
        <v>2673</v>
      </c>
      <c r="B14" s="2">
        <v>45640</v>
      </c>
      <c r="C14" t="str" cm="1">
        <f t="array" ref="C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
        <f>YEAR(AllData[[#This Row],[Date]])</f>
        <v>2024</v>
      </c>
      <c r="E14" s="1">
        <v>0.45069444444444445</v>
      </c>
      <c r="F14" t="s">
        <v>2520</v>
      </c>
      <c r="G14" s="3">
        <v>52.177142000000003</v>
      </c>
      <c r="H14" s="3">
        <v>-1.735673</v>
      </c>
      <c r="I14" t="s">
        <v>62</v>
      </c>
      <c r="J14">
        <v>783</v>
      </c>
      <c r="K14">
        <v>9.3000000000000007</v>
      </c>
      <c r="L14">
        <v>3</v>
      </c>
      <c r="M14" t="str">
        <f>IF(AllData[[#This Row],[Nitrate (PPM)]]&gt;2, "Very high", IF(AllData[[#This Row],[Nitrate (PPM)]]&gt;1, "High", IF(AllData[[#This Row],[Nitrate (PPM)]]&gt;0.5, "Some evidence", IF(AllData[[#This Row],[Nitrate (PPM)]]&gt;=0, "No evidence"))))</f>
        <v>Very high</v>
      </c>
      <c r="N14">
        <v>0.38</v>
      </c>
      <c r="O14" t="str">
        <f>IF(AllData[[#This Row],[Phosphate (PPM)]]&gt;0.5, "Very high", IF(AllData[[#This Row],[Phosphate (PPM)]]&gt;0.1, "High", IF(AllData[[#This Row],[Phosphate (PPM)]]&gt;0.05, "Some evidence", IF(AllData[[#This Row],[Phosphate (PPM)]]&lt;=0.05, "No Evidence", ""))))</f>
        <v>High</v>
      </c>
      <c r="P14">
        <v>0.75</v>
      </c>
      <c r="Q14" t="s">
        <v>2674</v>
      </c>
    </row>
    <row r="15" spans="1:17" x14ac:dyDescent="0.3">
      <c r="A15" t="s">
        <v>2675</v>
      </c>
      <c r="B15" s="2">
        <v>45640</v>
      </c>
      <c r="C15" t="str" cm="1">
        <f t="array" ref="C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
        <f>YEAR(AllData[[#This Row],[Date]])</f>
        <v>2024</v>
      </c>
      <c r="E15" s="1">
        <v>0.43263888888888891</v>
      </c>
      <c r="F15" t="s">
        <v>2476</v>
      </c>
      <c r="G15" s="3">
        <v>52.171899000000003</v>
      </c>
      <c r="H15" s="3">
        <v>-1.7480230000000001</v>
      </c>
      <c r="I15" t="s">
        <v>25</v>
      </c>
      <c r="J15">
        <v>760</v>
      </c>
      <c r="K15">
        <v>10.1</v>
      </c>
      <c r="L15">
        <v>3</v>
      </c>
      <c r="M15" t="str">
        <f>IF(AllData[[#This Row],[Nitrate (PPM)]]&gt;2, "Very high", IF(AllData[[#This Row],[Nitrate (PPM)]]&gt;1, "High", IF(AllData[[#This Row],[Nitrate (PPM)]]&gt;0.5, "Some evidence", IF(AllData[[#This Row],[Nitrate (PPM)]]&gt;=0, "No evidence"))))</f>
        <v>Very high</v>
      </c>
      <c r="N15">
        <v>0.43</v>
      </c>
      <c r="O15" t="str">
        <f>IF(AllData[[#This Row],[Phosphate (PPM)]]&gt;0.5, "Very high", IF(AllData[[#This Row],[Phosphate (PPM)]]&gt;0.1, "High", IF(AllData[[#This Row],[Phosphate (PPM)]]&gt;0.05, "Some evidence", IF(AllData[[#This Row],[Phosphate (PPM)]]&lt;=0.05, "No Evidence", ""))))</f>
        <v>High</v>
      </c>
      <c r="P15">
        <v>0.75</v>
      </c>
      <c r="Q15" t="s">
        <v>2676</v>
      </c>
    </row>
    <row r="16" spans="1:17" x14ac:dyDescent="0.3">
      <c r="A16" t="s">
        <v>2677</v>
      </c>
      <c r="B16" s="2">
        <v>45640</v>
      </c>
      <c r="C16" t="str" cm="1">
        <f t="array" ref="C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6">
        <f>YEAR(AllData[[#This Row],[Date]])</f>
        <v>2024</v>
      </c>
      <c r="E16" s="1">
        <v>0.45833333333333331</v>
      </c>
      <c r="F16" t="s">
        <v>1129</v>
      </c>
      <c r="I16" t="s">
        <v>28</v>
      </c>
      <c r="J16">
        <v>698</v>
      </c>
      <c r="K16">
        <v>10.3</v>
      </c>
      <c r="L16">
        <v>2</v>
      </c>
      <c r="M16" t="str">
        <f>IF(AllData[[#This Row],[Nitrate (PPM)]]&gt;2, "Very high", IF(AllData[[#This Row],[Nitrate (PPM)]]&gt;1, "High", IF(AllData[[#This Row],[Nitrate (PPM)]]&gt;0.5, "Some evidence", IF(AllData[[#This Row],[Nitrate (PPM)]]&gt;=0, "No evidence"))))</f>
        <v>High</v>
      </c>
      <c r="N16">
        <v>0.34</v>
      </c>
      <c r="O16" t="str">
        <f>IF(AllData[[#This Row],[Phosphate (PPM)]]&gt;0.5, "Very high", IF(AllData[[#This Row],[Phosphate (PPM)]]&gt;0.1, "High", IF(AllData[[#This Row],[Phosphate (PPM)]]&gt;0.05, "Some evidence", IF(AllData[[#This Row],[Phosphate (PPM)]]&lt;=0.05, "No Evidence", ""))))</f>
        <v>High</v>
      </c>
      <c r="P16">
        <v>0</v>
      </c>
    </row>
    <row r="17" spans="1:17" x14ac:dyDescent="0.3">
      <c r="A17" t="s">
        <v>2678</v>
      </c>
      <c r="B17" s="2">
        <v>45640</v>
      </c>
      <c r="C17" t="str" cm="1">
        <f t="array" ref="C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7">
        <f>YEAR(AllData[[#This Row],[Date]])</f>
        <v>2024</v>
      </c>
      <c r="E17" s="1">
        <v>0.70138888888888884</v>
      </c>
      <c r="F17" t="s">
        <v>21</v>
      </c>
      <c r="G17" s="3">
        <v>51.989882999999999</v>
      </c>
      <c r="H17" s="3">
        <v>-2.1616469999999999</v>
      </c>
      <c r="I17" t="s">
        <v>1992</v>
      </c>
      <c r="J17">
        <v>695</v>
      </c>
      <c r="K17">
        <v>9.8000000000000007</v>
      </c>
      <c r="L17">
        <v>5</v>
      </c>
      <c r="M17" t="str">
        <f>IF(AllData[[#This Row],[Nitrate (PPM)]]&gt;2, "Very high", IF(AllData[[#This Row],[Nitrate (PPM)]]&gt;1, "High", IF(AllData[[#This Row],[Nitrate (PPM)]]&gt;0.5, "Some evidence", IF(AllData[[#This Row],[Nitrate (PPM)]]&gt;=0, "No evidence"))))</f>
        <v>Very high</v>
      </c>
      <c r="N17">
        <v>0.56999999999999995</v>
      </c>
      <c r="O17" t="str">
        <f>IF(AllData[[#This Row],[Phosphate (PPM)]]&gt;0.5, "Very high", IF(AllData[[#This Row],[Phosphate (PPM)]]&gt;0.1, "High", IF(AllData[[#This Row],[Phosphate (PPM)]]&gt;0.05, "Some evidence", IF(AllData[[#This Row],[Phosphate (PPM)]]&lt;=0.05, "No Evidence", ""))))</f>
        <v>Very high</v>
      </c>
      <c r="P17">
        <v>2</v>
      </c>
    </row>
    <row r="18" spans="1:17" x14ac:dyDescent="0.3">
      <c r="A18" t="s">
        <v>2679</v>
      </c>
      <c r="B18" s="2">
        <v>45640</v>
      </c>
      <c r="C18" t="str" cm="1">
        <f t="array" ref="C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8">
        <f>YEAR(AllData[[#This Row],[Date]])</f>
        <v>2024</v>
      </c>
      <c r="E18" s="1">
        <v>0.5</v>
      </c>
      <c r="F18" t="s">
        <v>597</v>
      </c>
      <c r="G18" s="3">
        <v>51.996296999999998</v>
      </c>
      <c r="H18" s="3">
        <v>-2.15598</v>
      </c>
      <c r="I18" t="s">
        <v>19</v>
      </c>
      <c r="J18">
        <v>659</v>
      </c>
      <c r="K18">
        <v>9.3000000000000007</v>
      </c>
      <c r="L18">
        <v>3</v>
      </c>
      <c r="M18" t="str">
        <f>IF(AllData[[#This Row],[Nitrate (PPM)]]&gt;2, "Very high", IF(AllData[[#This Row],[Nitrate (PPM)]]&gt;1, "High", IF(AllData[[#This Row],[Nitrate (PPM)]]&gt;0.5, "Some evidence", IF(AllData[[#This Row],[Nitrate (PPM)]]&gt;=0, "No evidence"))))</f>
        <v>Very high</v>
      </c>
      <c r="N18">
        <v>0.25</v>
      </c>
      <c r="O18" t="str">
        <f>IF(AllData[[#This Row],[Phosphate (PPM)]]&gt;0.5, "Very high", IF(AllData[[#This Row],[Phosphate (PPM)]]&gt;0.1, "High", IF(AllData[[#This Row],[Phosphate (PPM)]]&gt;0.05, "Some evidence", IF(AllData[[#This Row],[Phosphate (PPM)]]&lt;=0.05, "No Evidence", ""))))</f>
        <v>High</v>
      </c>
      <c r="P18">
        <v>0.91</v>
      </c>
    </row>
    <row r="19" spans="1:17" x14ac:dyDescent="0.3">
      <c r="A19" t="s">
        <v>2680</v>
      </c>
      <c r="B19" s="2">
        <v>45640</v>
      </c>
      <c r="C19" t="str" cm="1">
        <f t="array" ref="C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9">
        <f>YEAR(AllData[[#This Row],[Date]])</f>
        <v>2024</v>
      </c>
      <c r="E19" s="1">
        <v>0.44305555555555554</v>
      </c>
      <c r="F19" t="s">
        <v>917</v>
      </c>
      <c r="I19" t="s">
        <v>62</v>
      </c>
      <c r="J19">
        <v>555</v>
      </c>
      <c r="K19">
        <v>7.1</v>
      </c>
      <c r="L19">
        <v>1</v>
      </c>
      <c r="M19" t="str">
        <f>IF(AllData[[#This Row],[Nitrate (PPM)]]&gt;2, "Very high", IF(AllData[[#This Row],[Nitrate (PPM)]]&gt;1, "High", IF(AllData[[#This Row],[Nitrate (PPM)]]&gt;0.5, "Some evidence", IF(AllData[[#This Row],[Nitrate (PPM)]]&gt;=0, "No evidence"))))</f>
        <v>Some evidence</v>
      </c>
      <c r="N19">
        <v>0.27</v>
      </c>
      <c r="O19" t="str">
        <f>IF(AllData[[#This Row],[Phosphate (PPM)]]&gt;0.5, "Very high", IF(AllData[[#This Row],[Phosphate (PPM)]]&gt;0.1, "High", IF(AllData[[#This Row],[Phosphate (PPM)]]&gt;0.05, "Some evidence", IF(AllData[[#This Row],[Phosphate (PPM)]]&lt;=0.05, "No Evidence", ""))))</f>
        <v>High</v>
      </c>
      <c r="P19">
        <v>15</v>
      </c>
    </row>
    <row r="20" spans="1:17" x14ac:dyDescent="0.3">
      <c r="A20" t="s">
        <v>2681</v>
      </c>
      <c r="B20" s="2">
        <v>45640</v>
      </c>
      <c r="C20" t="str" cm="1">
        <f t="array" ref="C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0">
        <f>YEAR(AllData[[#This Row],[Date]])</f>
        <v>2024</v>
      </c>
      <c r="E20" s="1">
        <v>0.41597222222222224</v>
      </c>
      <c r="F20" t="s">
        <v>969</v>
      </c>
      <c r="I20" t="s">
        <v>25</v>
      </c>
      <c r="J20">
        <v>504</v>
      </c>
      <c r="K20">
        <v>7.6</v>
      </c>
      <c r="L20">
        <v>2</v>
      </c>
      <c r="M20" t="str">
        <f>IF(AllData[[#This Row],[Nitrate (PPM)]]&gt;2, "Very high", IF(AllData[[#This Row],[Nitrate (PPM)]]&gt;1, "High", IF(AllData[[#This Row],[Nitrate (PPM)]]&gt;0.5, "Some evidence", IF(AllData[[#This Row],[Nitrate (PPM)]]&gt;=0, "No evidence"))))</f>
        <v>High</v>
      </c>
      <c r="N20">
        <v>0.35</v>
      </c>
      <c r="O20" t="str">
        <f>IF(AllData[[#This Row],[Phosphate (PPM)]]&gt;0.5, "Very high", IF(AllData[[#This Row],[Phosphate (PPM)]]&gt;0.1, "High", IF(AllData[[#This Row],[Phosphate (PPM)]]&gt;0.05, "Some evidence", IF(AllData[[#This Row],[Phosphate (PPM)]]&lt;=0.05, "No Evidence", ""))))</f>
        <v>High</v>
      </c>
      <c r="P20">
        <v>19</v>
      </c>
    </row>
    <row r="21" spans="1:17" x14ac:dyDescent="0.3">
      <c r="A21" t="s">
        <v>2682</v>
      </c>
      <c r="B21" s="2">
        <v>45640</v>
      </c>
      <c r="C21" t="str" cm="1">
        <f t="array" ref="C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1">
        <f>YEAR(AllData[[#This Row],[Date]])</f>
        <v>2024</v>
      </c>
      <c r="E21" s="1">
        <v>0.45833333333333331</v>
      </c>
      <c r="F21" t="s">
        <v>778</v>
      </c>
      <c r="G21" s="3">
        <v>52.126382</v>
      </c>
      <c r="H21" s="3">
        <v>-2.0563720000000001</v>
      </c>
      <c r="I21" t="s">
        <v>28</v>
      </c>
      <c r="J21">
        <v>1070</v>
      </c>
      <c r="K21">
        <v>7.6</v>
      </c>
      <c r="L21">
        <v>5</v>
      </c>
      <c r="M21" t="str">
        <f>IF(AllData[[#This Row],[Nitrate (PPM)]]&gt;2, "Very high", IF(AllData[[#This Row],[Nitrate (PPM)]]&gt;1, "High", IF(AllData[[#This Row],[Nitrate (PPM)]]&gt;0.5, "Some evidence", IF(AllData[[#This Row],[Nitrate (PPM)]]&gt;=0, "No evidence"))))</f>
        <v>Very high</v>
      </c>
      <c r="N21">
        <v>0.37</v>
      </c>
      <c r="O21" t="str">
        <f>IF(AllData[[#This Row],[Phosphate (PPM)]]&gt;0.5, "Very high", IF(AllData[[#This Row],[Phosphate (PPM)]]&gt;0.1, "High", IF(AllData[[#This Row],[Phosphate (PPM)]]&gt;0.05, "Some evidence", IF(AllData[[#This Row],[Phosphate (PPM)]]&lt;=0.05, "No Evidence", ""))))</f>
        <v>High</v>
      </c>
      <c r="P21">
        <v>0.28999999999999998</v>
      </c>
      <c r="Q21" t="s">
        <v>2683</v>
      </c>
    </row>
    <row r="22" spans="1:17" x14ac:dyDescent="0.3">
      <c r="A22" t="s">
        <v>2684</v>
      </c>
      <c r="B22" s="2">
        <v>45640</v>
      </c>
      <c r="C22" t="str" cm="1">
        <f t="array" ref="C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2">
        <f>YEAR(AllData[[#This Row],[Date]])</f>
        <v>2024</v>
      </c>
      <c r="E22" s="1">
        <v>0.43263888888888891</v>
      </c>
      <c r="F22" t="s">
        <v>775</v>
      </c>
      <c r="G22" s="3">
        <v>52.122886000000001</v>
      </c>
      <c r="H22" s="3">
        <v>-2.0574750000000002</v>
      </c>
      <c r="I22" t="s">
        <v>28</v>
      </c>
      <c r="J22">
        <v>702</v>
      </c>
      <c r="K22">
        <v>8</v>
      </c>
      <c r="L22">
        <v>5</v>
      </c>
      <c r="M22" t="str">
        <f>IF(AllData[[#This Row],[Nitrate (PPM)]]&gt;2, "Very high", IF(AllData[[#This Row],[Nitrate (PPM)]]&gt;1, "High", IF(AllData[[#This Row],[Nitrate (PPM)]]&gt;0.5, "Some evidence", IF(AllData[[#This Row],[Nitrate (PPM)]]&gt;=0, "No evidence"))))</f>
        <v>Very high</v>
      </c>
      <c r="N22">
        <v>0.4</v>
      </c>
      <c r="O22" t="str">
        <f>IF(AllData[[#This Row],[Phosphate (PPM)]]&gt;0.5, "Very high", IF(AllData[[#This Row],[Phosphate (PPM)]]&gt;0.1, "High", IF(AllData[[#This Row],[Phosphate (PPM)]]&gt;0.05, "Some evidence", IF(AllData[[#This Row],[Phosphate (PPM)]]&lt;=0.05, "No Evidence", ""))))</f>
        <v>High</v>
      </c>
      <c r="P22">
        <v>0.86</v>
      </c>
      <c r="Q22" t="s">
        <v>2683</v>
      </c>
    </row>
    <row r="23" spans="1:17" x14ac:dyDescent="0.3">
      <c r="A23" t="s">
        <v>2665</v>
      </c>
      <c r="B23" s="2">
        <v>45639</v>
      </c>
      <c r="C23" t="str" cm="1">
        <f t="array" ref="C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3">
        <f>YEAR(AllData[[#This Row],[Date]])</f>
        <v>2024</v>
      </c>
      <c r="E23" s="1">
        <v>0.61458333333333337</v>
      </c>
      <c r="F23" t="s">
        <v>2666</v>
      </c>
      <c r="G23" s="3">
        <v>52.151629999999997</v>
      </c>
      <c r="H23" s="3">
        <v>-2.0962719999999999</v>
      </c>
      <c r="I23" t="s">
        <v>25</v>
      </c>
      <c r="J23">
        <v>942</v>
      </c>
      <c r="K23">
        <v>8.8000000000000007</v>
      </c>
      <c r="L23">
        <v>2</v>
      </c>
      <c r="M23" t="str">
        <f>IF(AllData[[#This Row],[Nitrate (PPM)]]&gt;2, "Very high", IF(AllData[[#This Row],[Nitrate (PPM)]]&gt;1, "High", IF(AllData[[#This Row],[Nitrate (PPM)]]&gt;0.5, "Some evidence", IF(AllData[[#This Row],[Nitrate (PPM)]]&gt;=0, "No evidence"))))</f>
        <v>High</v>
      </c>
      <c r="N23">
        <v>0.04</v>
      </c>
      <c r="O23" t="str">
        <f>IF(AllData[[#This Row],[Phosphate (PPM)]]&gt;0.5, "Very high", IF(AllData[[#This Row],[Phosphate (PPM)]]&gt;0.1, "High", IF(AllData[[#This Row],[Phosphate (PPM)]]&gt;0.05, "Some evidence", IF(AllData[[#This Row],[Phosphate (PPM)]]&lt;=0.05, "No Evidence", ""))))</f>
        <v>No Evidence</v>
      </c>
      <c r="P23">
        <v>0.8</v>
      </c>
      <c r="Q23" t="s">
        <v>2667</v>
      </c>
    </row>
    <row r="24" spans="1:17" x14ac:dyDescent="0.3">
      <c r="A24" t="s">
        <v>2668</v>
      </c>
      <c r="B24" s="2">
        <v>45639</v>
      </c>
      <c r="C24" t="str" cm="1">
        <f t="array" ref="C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4">
        <f>YEAR(AllData[[#This Row],[Date]])</f>
        <v>2024</v>
      </c>
      <c r="E24" s="1">
        <v>0.63472222222222219</v>
      </c>
      <c r="F24" t="s">
        <v>1983</v>
      </c>
      <c r="G24" s="3">
        <v>52.062263999999999</v>
      </c>
      <c r="H24" s="3">
        <v>-1.6218619999999999</v>
      </c>
      <c r="I24" t="s">
        <v>19</v>
      </c>
      <c r="J24">
        <v>8</v>
      </c>
      <c r="K24">
        <v>8.8000000000000007</v>
      </c>
      <c r="L24">
        <v>5</v>
      </c>
      <c r="M24" t="str">
        <f>IF(AllData[[#This Row],[Nitrate (PPM)]]&gt;2, "Very high", IF(AllData[[#This Row],[Nitrate (PPM)]]&gt;1, "High", IF(AllData[[#This Row],[Nitrate (PPM)]]&gt;0.5, "Some evidence", IF(AllData[[#This Row],[Nitrate (PPM)]]&gt;=0, "No evidence"))))</f>
        <v>Very high</v>
      </c>
      <c r="N24">
        <v>0.3</v>
      </c>
      <c r="O24" t="str">
        <f>IF(AllData[[#This Row],[Phosphate (PPM)]]&gt;0.5, "Very high", IF(AllData[[#This Row],[Phosphate (PPM)]]&gt;0.1, "High", IF(AllData[[#This Row],[Phosphate (PPM)]]&gt;0.05, "Some evidence", IF(AllData[[#This Row],[Phosphate (PPM)]]&lt;=0.05, "No Evidence", ""))))</f>
        <v>High</v>
      </c>
      <c r="P24">
        <v>0.76</v>
      </c>
    </row>
    <row r="25" spans="1:17" x14ac:dyDescent="0.3">
      <c r="A25" t="s">
        <v>2669</v>
      </c>
      <c r="B25" s="2">
        <v>45639</v>
      </c>
      <c r="C25" t="str" cm="1">
        <f t="array" ref="C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5">
        <f>YEAR(AllData[[#This Row],[Date]])</f>
        <v>2024</v>
      </c>
      <c r="E25" s="1">
        <v>0.40277777777777779</v>
      </c>
      <c r="F25" t="s">
        <v>1801</v>
      </c>
      <c r="G25" s="3">
        <v>52.094481000000002</v>
      </c>
      <c r="H25" s="3">
        <v>-1.675878</v>
      </c>
      <c r="I25" t="s">
        <v>25</v>
      </c>
      <c r="J25">
        <v>832</v>
      </c>
      <c r="K25">
        <v>10.5</v>
      </c>
      <c r="L25">
        <v>5</v>
      </c>
      <c r="M25" t="str">
        <f>IF(AllData[[#This Row],[Nitrate (PPM)]]&gt;2, "Very high", IF(AllData[[#This Row],[Nitrate (PPM)]]&gt;1, "High", IF(AllData[[#This Row],[Nitrate (PPM)]]&gt;0.5, "Some evidence", IF(AllData[[#This Row],[Nitrate (PPM)]]&gt;=0, "No evidence"))))</f>
        <v>Very high</v>
      </c>
      <c r="N25">
        <v>5.2</v>
      </c>
      <c r="O25" t="str">
        <f>IF(AllData[[#This Row],[Phosphate (PPM)]]&gt;0.5, "Very high", IF(AllData[[#This Row],[Phosphate (PPM)]]&gt;0.1, "High", IF(AllData[[#This Row],[Phosphate (PPM)]]&gt;0.05, "Some evidence", IF(AllData[[#This Row],[Phosphate (PPM)]]&lt;=0.05, "No Evidence", ""))))</f>
        <v>Very high</v>
      </c>
      <c r="P25">
        <v>0.25</v>
      </c>
      <c r="Q25" t="s">
        <v>2670</v>
      </c>
    </row>
    <row r="26" spans="1:17" x14ac:dyDescent="0.3">
      <c r="A26" t="s">
        <v>2671</v>
      </c>
      <c r="B26" s="2">
        <v>45639</v>
      </c>
      <c r="C26" t="str" cm="1">
        <f t="array" ref="C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6">
        <f>YEAR(AllData[[#This Row],[Date]])</f>
        <v>2024</v>
      </c>
      <c r="E26" s="1">
        <v>0.39513888888888887</v>
      </c>
      <c r="F26" t="s">
        <v>1927</v>
      </c>
      <c r="G26" s="3">
        <v>52.092979</v>
      </c>
      <c r="H26" s="3">
        <v>-1.6862699999999999</v>
      </c>
      <c r="I26" t="s">
        <v>62</v>
      </c>
      <c r="J26">
        <v>639</v>
      </c>
      <c r="K26">
        <v>8.6999999999999993</v>
      </c>
      <c r="L26">
        <v>2</v>
      </c>
      <c r="M26" t="str">
        <f>IF(AllData[[#This Row],[Nitrate (PPM)]]&gt;2, "Very high", IF(AllData[[#This Row],[Nitrate (PPM)]]&gt;1, "High", IF(AllData[[#This Row],[Nitrate (PPM)]]&gt;0.5, "Some evidence", IF(AllData[[#This Row],[Nitrate (PPM)]]&gt;=0, "No evidence"))))</f>
        <v>High</v>
      </c>
      <c r="N26">
        <v>0.3</v>
      </c>
      <c r="O26" t="str">
        <f>IF(AllData[[#This Row],[Phosphate (PPM)]]&gt;0.5, "Very high", IF(AllData[[#This Row],[Phosphate (PPM)]]&gt;0.1, "High", IF(AllData[[#This Row],[Phosphate (PPM)]]&gt;0.05, "Some evidence", IF(AllData[[#This Row],[Phosphate (PPM)]]&lt;=0.05, "No Evidence", ""))))</f>
        <v>High</v>
      </c>
      <c r="P26">
        <v>0.2</v>
      </c>
      <c r="Q26" t="s">
        <v>2670</v>
      </c>
    </row>
    <row r="27" spans="1:17" x14ac:dyDescent="0.3">
      <c r="A27" t="s">
        <v>2672</v>
      </c>
      <c r="B27" s="2">
        <v>45639</v>
      </c>
      <c r="C27" t="str" cm="1">
        <f t="array" ref="C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7">
        <f>YEAR(AllData[[#This Row],[Date]])</f>
        <v>2024</v>
      </c>
      <c r="E27" s="1">
        <v>0.38680555555555557</v>
      </c>
      <c r="F27" t="s">
        <v>1793</v>
      </c>
      <c r="G27" s="3">
        <v>52.090074000000001</v>
      </c>
      <c r="H27" s="3">
        <v>-1.692593</v>
      </c>
      <c r="I27" t="s">
        <v>62</v>
      </c>
      <c r="J27">
        <v>583</v>
      </c>
      <c r="K27">
        <v>8</v>
      </c>
      <c r="L27">
        <v>2</v>
      </c>
      <c r="M27" t="str">
        <f>IF(AllData[[#This Row],[Nitrate (PPM)]]&gt;2, "Very high", IF(AllData[[#This Row],[Nitrate (PPM)]]&gt;1, "High", IF(AllData[[#This Row],[Nitrate (PPM)]]&gt;0.5, "Some evidence", IF(AllData[[#This Row],[Nitrate (PPM)]]&gt;=0, "No evidence"))))</f>
        <v>High</v>
      </c>
      <c r="N27">
        <v>0.19</v>
      </c>
      <c r="O27" t="str">
        <f>IF(AllData[[#This Row],[Phosphate (PPM)]]&gt;0.5, "Very high", IF(AllData[[#This Row],[Phosphate (PPM)]]&gt;0.1, "High", IF(AllData[[#This Row],[Phosphate (PPM)]]&gt;0.05, "Some evidence", IF(AllData[[#This Row],[Phosphate (PPM)]]&lt;=0.05, "No Evidence", ""))))</f>
        <v>High</v>
      </c>
      <c r="P27">
        <v>0.1</v>
      </c>
      <c r="Q27" t="s">
        <v>2670</v>
      </c>
    </row>
    <row r="28" spans="1:17" x14ac:dyDescent="0.3">
      <c r="A28" t="s">
        <v>2659</v>
      </c>
      <c r="B28" s="2">
        <v>45638</v>
      </c>
      <c r="C28" t="str" cm="1">
        <f t="array" ref="C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8">
        <f>YEAR(AllData[[#This Row],[Date]])</f>
        <v>2024</v>
      </c>
      <c r="E28" s="1">
        <v>0.40625</v>
      </c>
      <c r="F28" t="s">
        <v>79</v>
      </c>
      <c r="I28" t="s">
        <v>28</v>
      </c>
      <c r="J28">
        <v>682</v>
      </c>
      <c r="K28">
        <v>6.8</v>
      </c>
      <c r="L28">
        <v>4</v>
      </c>
      <c r="M28" t="str">
        <f>IF(AllData[[#This Row],[Nitrate (PPM)]]&gt;2, "Very high", IF(AllData[[#This Row],[Nitrate (PPM)]]&gt;1, "High", IF(AllData[[#This Row],[Nitrate (PPM)]]&gt;0.5, "Some evidence", IF(AllData[[#This Row],[Nitrate (PPM)]]&gt;=0, "No evidence"))))</f>
        <v>Very high</v>
      </c>
      <c r="N28">
        <v>0.34</v>
      </c>
      <c r="O28" t="str">
        <f>IF(AllData[[#This Row],[Phosphate (PPM)]]&gt;0.5, "Very high", IF(AllData[[#This Row],[Phosphate (PPM)]]&gt;0.1, "High", IF(AllData[[#This Row],[Phosphate (PPM)]]&gt;0.05, "Some evidence", IF(AllData[[#This Row],[Phosphate (PPM)]]&lt;=0.05, "No Evidence", ""))))</f>
        <v>High</v>
      </c>
      <c r="P28">
        <v>1.5</v>
      </c>
    </row>
    <row r="29" spans="1:17" x14ac:dyDescent="0.3">
      <c r="A29" t="s">
        <v>2660</v>
      </c>
      <c r="B29" s="2">
        <v>45638</v>
      </c>
      <c r="C29" t="str" cm="1">
        <f t="array" ref="C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29">
        <f>YEAR(AllData[[#This Row],[Date]])</f>
        <v>2024</v>
      </c>
      <c r="E29" s="1">
        <v>0.59722222222222221</v>
      </c>
      <c r="F29" t="s">
        <v>1429</v>
      </c>
      <c r="G29" s="3">
        <v>52.206477999999997</v>
      </c>
      <c r="H29" s="3">
        <v>-1.653894</v>
      </c>
      <c r="I29" t="s">
        <v>1992</v>
      </c>
      <c r="J29">
        <v>47.4</v>
      </c>
      <c r="K29">
        <v>9.1999999999999993</v>
      </c>
      <c r="L29">
        <v>5</v>
      </c>
      <c r="M29" t="str">
        <f>IF(AllData[[#This Row],[Nitrate (PPM)]]&gt;2, "Very high", IF(AllData[[#This Row],[Nitrate (PPM)]]&gt;1, "High", IF(AllData[[#This Row],[Nitrate (PPM)]]&gt;0.5, "Some evidence", IF(AllData[[#This Row],[Nitrate (PPM)]]&gt;=0, "No evidence"))))</f>
        <v>Very high</v>
      </c>
      <c r="N29">
        <v>0.32</v>
      </c>
      <c r="O29" t="str">
        <f>IF(AllData[[#This Row],[Phosphate (PPM)]]&gt;0.5, "Very high", IF(AllData[[#This Row],[Phosphate (PPM)]]&gt;0.1, "High", IF(AllData[[#This Row],[Phosphate (PPM)]]&gt;0.05, "Some evidence", IF(AllData[[#This Row],[Phosphate (PPM)]]&lt;=0.05, "No Evidence", ""))))</f>
        <v>High</v>
      </c>
      <c r="P29">
        <v>0.5</v>
      </c>
      <c r="Q29" t="s">
        <v>2661</v>
      </c>
    </row>
    <row r="30" spans="1:17" x14ac:dyDescent="0.3">
      <c r="A30" t="s">
        <v>2662</v>
      </c>
      <c r="B30" s="2">
        <v>45638</v>
      </c>
      <c r="C30" t="str" cm="1">
        <f t="array" ref="C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0">
        <f>YEAR(AllData[[#This Row],[Date]])</f>
        <v>2024</v>
      </c>
      <c r="E30" s="1">
        <v>0.58125000000000004</v>
      </c>
      <c r="F30" t="s">
        <v>282</v>
      </c>
      <c r="I30" t="s">
        <v>25</v>
      </c>
      <c r="J30">
        <v>559</v>
      </c>
      <c r="K30">
        <v>8.6999999999999993</v>
      </c>
      <c r="L30">
        <v>5</v>
      </c>
      <c r="M30" t="str">
        <f>IF(AllData[[#This Row],[Nitrate (PPM)]]&gt;2, "Very high", IF(AllData[[#This Row],[Nitrate (PPM)]]&gt;1, "High", IF(AllData[[#This Row],[Nitrate (PPM)]]&gt;0.5, "Some evidence", IF(AllData[[#This Row],[Nitrate (PPM)]]&gt;=0, "No evidence"))))</f>
        <v>Very high</v>
      </c>
      <c r="N30">
        <v>0.4</v>
      </c>
      <c r="O30" t="str">
        <f>IF(AllData[[#This Row],[Phosphate (PPM)]]&gt;0.5, "Very high", IF(AllData[[#This Row],[Phosphate (PPM)]]&gt;0.1, "High", IF(AllData[[#This Row],[Phosphate (PPM)]]&gt;0.05, "Some evidence", IF(AllData[[#This Row],[Phosphate (PPM)]]&lt;=0.05, "No Evidence", ""))))</f>
        <v>High</v>
      </c>
      <c r="P30">
        <v>0.1</v>
      </c>
      <c r="Q30" t="s">
        <v>2663</v>
      </c>
    </row>
    <row r="31" spans="1:17" x14ac:dyDescent="0.3">
      <c r="A31" t="s">
        <v>2664</v>
      </c>
      <c r="B31" s="2">
        <v>45638</v>
      </c>
      <c r="C31" t="str" cm="1">
        <f t="array" ref="C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1">
        <f>YEAR(AllData[[#This Row],[Date]])</f>
        <v>2024</v>
      </c>
      <c r="E31" s="1">
        <v>0.48333333333333334</v>
      </c>
      <c r="F31" t="s">
        <v>158</v>
      </c>
      <c r="G31" s="3">
        <v>52.146535</v>
      </c>
      <c r="H31" s="3">
        <v>-1.6992419999999999</v>
      </c>
      <c r="I31" t="s">
        <v>25</v>
      </c>
      <c r="J31">
        <v>621</v>
      </c>
      <c r="K31">
        <v>7.9</v>
      </c>
      <c r="L31">
        <v>8</v>
      </c>
      <c r="M31" t="str">
        <f>IF(AllData[[#This Row],[Nitrate (PPM)]]&gt;2, "Very high", IF(AllData[[#This Row],[Nitrate (PPM)]]&gt;1, "High", IF(AllData[[#This Row],[Nitrate (PPM)]]&gt;0.5, "Some evidence", IF(AllData[[#This Row],[Nitrate (PPM)]]&gt;=0, "No evidence"))))</f>
        <v>Very high</v>
      </c>
      <c r="N31">
        <v>0.32</v>
      </c>
      <c r="O31" t="str">
        <f>IF(AllData[[#This Row],[Phosphate (PPM)]]&gt;0.5, "Very high", IF(AllData[[#This Row],[Phosphate (PPM)]]&gt;0.1, "High", IF(AllData[[#This Row],[Phosphate (PPM)]]&gt;0.05, "Some evidence", IF(AllData[[#This Row],[Phosphate (PPM)]]&lt;=0.05, "No Evidence", ""))))</f>
        <v>High</v>
      </c>
      <c r="P31">
        <v>1.5</v>
      </c>
      <c r="Q31" t="s">
        <v>695</v>
      </c>
    </row>
    <row r="32" spans="1:17" x14ac:dyDescent="0.3">
      <c r="A32" t="s">
        <v>2656</v>
      </c>
      <c r="B32" s="2">
        <v>45637</v>
      </c>
      <c r="C32" t="str" cm="1">
        <f t="array" ref="C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2">
        <f>YEAR(AllData[[#This Row],[Date]])</f>
        <v>2024</v>
      </c>
      <c r="E32" s="1">
        <v>0.58750000000000002</v>
      </c>
      <c r="F32" t="s">
        <v>2657</v>
      </c>
      <c r="G32" s="3">
        <v>52.027099</v>
      </c>
      <c r="H32" s="3">
        <v>-2.1410439999999999</v>
      </c>
      <c r="I32" t="s">
        <v>25</v>
      </c>
      <c r="J32">
        <v>553</v>
      </c>
      <c r="K32">
        <v>7.4</v>
      </c>
      <c r="L32">
        <v>5</v>
      </c>
      <c r="M32" t="str">
        <f>IF(AllData[[#This Row],[Nitrate (PPM)]]&gt;2, "Very high", IF(AllData[[#This Row],[Nitrate (PPM)]]&gt;1, "High", IF(AllData[[#This Row],[Nitrate (PPM)]]&gt;0.5, "Some evidence", IF(AllData[[#This Row],[Nitrate (PPM)]]&gt;=0, "No evidence"))))</f>
        <v>Very high</v>
      </c>
      <c r="N32">
        <v>0.15</v>
      </c>
      <c r="O32" t="str">
        <f>IF(AllData[[#This Row],[Phosphate (PPM)]]&gt;0.5, "Very high", IF(AllData[[#This Row],[Phosphate (PPM)]]&gt;0.1, "High", IF(AllData[[#This Row],[Phosphate (PPM)]]&gt;0.05, "Some evidence", IF(AllData[[#This Row],[Phosphate (PPM)]]&lt;=0.05, "No Evidence", ""))))</f>
        <v>High</v>
      </c>
      <c r="P32">
        <v>3</v>
      </c>
      <c r="Q32" t="s">
        <v>2658</v>
      </c>
    </row>
    <row r="33" spans="1:17" x14ac:dyDescent="0.3">
      <c r="A33" t="s">
        <v>2650</v>
      </c>
      <c r="B33" s="2">
        <v>45636</v>
      </c>
      <c r="C33" t="str" cm="1">
        <f t="array" ref="C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3">
        <f>YEAR(AllData[[#This Row],[Date]])</f>
        <v>2024</v>
      </c>
      <c r="E33" s="1">
        <v>0.39583333333333331</v>
      </c>
      <c r="F33" t="s">
        <v>2224</v>
      </c>
      <c r="G33" s="3">
        <v>52.202399999999997</v>
      </c>
      <c r="H33" s="3">
        <v>-1.67693</v>
      </c>
      <c r="I33" t="s">
        <v>62</v>
      </c>
      <c r="J33">
        <v>542</v>
      </c>
      <c r="K33">
        <v>7.5</v>
      </c>
      <c r="L33">
        <v>0</v>
      </c>
      <c r="M33" t="str">
        <f>IF(AllData[[#This Row],[Nitrate (PPM)]]&gt;2, "Very high", IF(AllData[[#This Row],[Nitrate (PPM)]]&gt;1, "High", IF(AllData[[#This Row],[Nitrate (PPM)]]&gt;0.5, "Some evidence", IF(AllData[[#This Row],[Nitrate (PPM)]]&gt;=0, "No evidence"))))</f>
        <v>No evidence</v>
      </c>
      <c r="N33">
        <v>0.61</v>
      </c>
      <c r="O33" t="str">
        <f>IF(AllData[[#This Row],[Phosphate (PPM)]]&gt;0.5, "Very high", IF(AllData[[#This Row],[Phosphate (PPM)]]&gt;0.1, "High", IF(AllData[[#This Row],[Phosphate (PPM)]]&gt;0.05, "Some evidence", IF(AllData[[#This Row],[Phosphate (PPM)]]&lt;=0.05, "No Evidence", ""))))</f>
        <v>Very high</v>
      </c>
      <c r="P33">
        <v>1.03</v>
      </c>
    </row>
    <row r="34" spans="1:17" x14ac:dyDescent="0.3">
      <c r="A34" t="s">
        <v>2651</v>
      </c>
      <c r="B34" s="2">
        <v>45636</v>
      </c>
      <c r="C34" t="str" cm="1">
        <f t="array" ref="C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4">
        <f>YEAR(AllData[[#This Row],[Date]])</f>
        <v>2024</v>
      </c>
      <c r="E34" s="1">
        <v>0.59722222222222221</v>
      </c>
      <c r="F34" t="s">
        <v>2652</v>
      </c>
      <c r="I34" t="s">
        <v>62</v>
      </c>
      <c r="J34">
        <v>521</v>
      </c>
      <c r="K34">
        <v>8.6</v>
      </c>
      <c r="L34">
        <v>8</v>
      </c>
      <c r="M34" t="str">
        <f>IF(AllData[[#This Row],[Nitrate (PPM)]]&gt;2, "Very high", IF(AllData[[#This Row],[Nitrate (PPM)]]&gt;1, "High", IF(AllData[[#This Row],[Nitrate (PPM)]]&gt;0.5, "Some evidence", IF(AllData[[#This Row],[Nitrate (PPM)]]&gt;=0, "No evidence"))))</f>
        <v>Very high</v>
      </c>
      <c r="N34">
        <v>0.2</v>
      </c>
      <c r="O34" t="str">
        <f>IF(AllData[[#This Row],[Phosphate (PPM)]]&gt;0.5, "Very high", IF(AllData[[#This Row],[Phosphate (PPM)]]&gt;0.1, "High", IF(AllData[[#This Row],[Phosphate (PPM)]]&gt;0.05, "Some evidence", IF(AllData[[#This Row],[Phosphate (PPM)]]&lt;=0.05, "No Evidence", ""))))</f>
        <v>High</v>
      </c>
      <c r="P34">
        <v>1</v>
      </c>
    </row>
    <row r="35" spans="1:17" x14ac:dyDescent="0.3">
      <c r="A35" t="s">
        <v>2653</v>
      </c>
      <c r="B35" s="2">
        <v>45636</v>
      </c>
      <c r="C35" t="str" cm="1">
        <f t="array" ref="C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5">
        <f>YEAR(AllData[[#This Row],[Date]])</f>
        <v>2024</v>
      </c>
      <c r="E35" s="1">
        <v>0.625</v>
      </c>
      <c r="F35" t="s">
        <v>2554</v>
      </c>
      <c r="I35" t="s">
        <v>25</v>
      </c>
      <c r="J35">
        <v>530</v>
      </c>
      <c r="K35">
        <v>9.6</v>
      </c>
      <c r="L35">
        <v>8</v>
      </c>
      <c r="M35" t="str">
        <f>IF(AllData[[#This Row],[Nitrate (PPM)]]&gt;2, "Very high", IF(AllData[[#This Row],[Nitrate (PPM)]]&gt;1, "High", IF(AllData[[#This Row],[Nitrate (PPM)]]&gt;0.5, "Some evidence", IF(AllData[[#This Row],[Nitrate (PPM)]]&gt;=0, "No evidence"))))</f>
        <v>Very high</v>
      </c>
      <c r="N35">
        <v>0.3</v>
      </c>
      <c r="O35" t="str">
        <f>IF(AllData[[#This Row],[Phosphate (PPM)]]&gt;0.5, "Very high", IF(AllData[[#This Row],[Phosphate (PPM)]]&gt;0.1, "High", IF(AllData[[#This Row],[Phosphate (PPM)]]&gt;0.05, "Some evidence", IF(AllData[[#This Row],[Phosphate (PPM)]]&lt;=0.05, "No Evidence", ""))))</f>
        <v>High</v>
      </c>
      <c r="P35">
        <v>1</v>
      </c>
    </row>
    <row r="36" spans="1:17" x14ac:dyDescent="0.3">
      <c r="A36" t="s">
        <v>2654</v>
      </c>
      <c r="B36" s="2">
        <v>45636</v>
      </c>
      <c r="C36" t="str" cm="1">
        <f t="array" ref="C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6">
        <f>YEAR(AllData[[#This Row],[Date]])</f>
        <v>2024</v>
      </c>
      <c r="E36" s="1">
        <v>0.39583333333333331</v>
      </c>
      <c r="F36" t="s">
        <v>2655</v>
      </c>
      <c r="G36" s="3">
        <v>52.202539000000002</v>
      </c>
      <c r="H36" s="3">
        <v>-1.6787270000000001</v>
      </c>
      <c r="I36" t="s">
        <v>25</v>
      </c>
      <c r="J36">
        <v>536</v>
      </c>
      <c r="K36">
        <v>7.6</v>
      </c>
      <c r="L36">
        <v>0</v>
      </c>
      <c r="M36" t="str">
        <f>IF(AllData[[#This Row],[Nitrate (PPM)]]&gt;2, "Very high", IF(AllData[[#This Row],[Nitrate (PPM)]]&gt;1, "High", IF(AllData[[#This Row],[Nitrate (PPM)]]&gt;0.5, "Some evidence", IF(AllData[[#This Row],[Nitrate (PPM)]]&gt;=0, "No evidence"))))</f>
        <v>No evidence</v>
      </c>
      <c r="N36">
        <v>0.5</v>
      </c>
      <c r="O36" t="str">
        <f>IF(AllData[[#This Row],[Phosphate (PPM)]]&gt;0.5, "Very high", IF(AllData[[#This Row],[Phosphate (PPM)]]&gt;0.1, "High", IF(AllData[[#This Row],[Phosphate (PPM)]]&gt;0.05, "Some evidence", IF(AllData[[#This Row],[Phosphate (PPM)]]&lt;=0.05, "No Evidence", ""))))</f>
        <v>High</v>
      </c>
      <c r="P36">
        <v>1.03</v>
      </c>
    </row>
    <row r="37" spans="1:17" x14ac:dyDescent="0.3">
      <c r="A37" t="s">
        <v>2647</v>
      </c>
      <c r="B37" s="2">
        <v>45635</v>
      </c>
      <c r="C37" t="str" cm="1">
        <f t="array" ref="C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7">
        <f>YEAR(AllData[[#This Row],[Date]])</f>
        <v>2024</v>
      </c>
      <c r="E37" s="1">
        <v>0.52083333333333337</v>
      </c>
      <c r="F37" t="s">
        <v>2506</v>
      </c>
      <c r="G37" s="3">
        <v>52.048757000000002</v>
      </c>
      <c r="H37" s="3">
        <v>-1.7863770000000001</v>
      </c>
      <c r="I37" t="s">
        <v>62</v>
      </c>
      <c r="J37">
        <v>480</v>
      </c>
      <c r="K37">
        <v>10.1</v>
      </c>
      <c r="L37">
        <v>5</v>
      </c>
      <c r="M37" t="str">
        <f>IF(AllData[[#This Row],[Nitrate (PPM)]]&gt;2, "Very high", IF(AllData[[#This Row],[Nitrate (PPM)]]&gt;1, "High", IF(AllData[[#This Row],[Nitrate (PPM)]]&gt;0.5, "Some evidence", IF(AllData[[#This Row],[Nitrate (PPM)]]&gt;=0, "No evidence"))))</f>
        <v>Very high</v>
      </c>
      <c r="N37">
        <v>0.1</v>
      </c>
      <c r="O37" t="str">
        <f>IF(AllData[[#This Row],[Phosphate (PPM)]]&gt;0.5, "Very high", IF(AllData[[#This Row],[Phosphate (PPM)]]&gt;0.1, "High", IF(AllData[[#This Row],[Phosphate (PPM)]]&gt;0.05, "Some evidence", IF(AllData[[#This Row],[Phosphate (PPM)]]&lt;=0.05, "No Evidence", ""))))</f>
        <v>Some evidence</v>
      </c>
      <c r="P37">
        <v>38</v>
      </c>
    </row>
    <row r="38" spans="1:17" x14ac:dyDescent="0.3">
      <c r="A38" t="s">
        <v>2648</v>
      </c>
      <c r="B38" s="2">
        <v>45635</v>
      </c>
      <c r="C38" t="str" cm="1">
        <f t="array" ref="C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8">
        <f>YEAR(AllData[[#This Row],[Date]])</f>
        <v>2024</v>
      </c>
      <c r="E38" s="1">
        <v>0.34722222222222221</v>
      </c>
      <c r="F38" t="s">
        <v>1548</v>
      </c>
      <c r="I38" t="s">
        <v>25</v>
      </c>
      <c r="J38">
        <v>593</v>
      </c>
      <c r="K38">
        <v>9.4</v>
      </c>
      <c r="L38">
        <v>5</v>
      </c>
      <c r="M38" t="str">
        <f>IF(AllData[[#This Row],[Nitrate (PPM)]]&gt;2, "Very high", IF(AllData[[#This Row],[Nitrate (PPM)]]&gt;1, "High", IF(AllData[[#This Row],[Nitrate (PPM)]]&gt;0.5, "Some evidence", IF(AllData[[#This Row],[Nitrate (PPM)]]&gt;=0, "No evidence"))))</f>
        <v>Very high</v>
      </c>
      <c r="N38">
        <v>0.42</v>
      </c>
      <c r="O38" t="str">
        <f>IF(AllData[[#This Row],[Phosphate (PPM)]]&gt;0.5, "Very high", IF(AllData[[#This Row],[Phosphate (PPM)]]&gt;0.1, "High", IF(AllData[[#This Row],[Phosphate (PPM)]]&gt;0.05, "Some evidence", IF(AllData[[#This Row],[Phosphate (PPM)]]&lt;=0.05, "No Evidence", ""))))</f>
        <v>High</v>
      </c>
      <c r="P38">
        <v>0.44</v>
      </c>
    </row>
    <row r="39" spans="1:17" x14ac:dyDescent="0.3">
      <c r="A39" t="s">
        <v>2649</v>
      </c>
      <c r="B39" s="2">
        <v>45635</v>
      </c>
      <c r="C39" t="str" cm="1">
        <f t="array" ref="C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39">
        <f>YEAR(AllData[[#This Row],[Date]])</f>
        <v>2024</v>
      </c>
      <c r="E39" s="1">
        <v>0.35416666666666669</v>
      </c>
      <c r="F39" t="s">
        <v>1551</v>
      </c>
      <c r="I39" t="s">
        <v>62</v>
      </c>
      <c r="J39">
        <v>541</v>
      </c>
      <c r="K39">
        <v>7.6</v>
      </c>
      <c r="L39">
        <v>5</v>
      </c>
      <c r="M39" t="str">
        <f>IF(AllData[[#This Row],[Nitrate (PPM)]]&gt;2, "Very high", IF(AllData[[#This Row],[Nitrate (PPM)]]&gt;1, "High", IF(AllData[[#This Row],[Nitrate (PPM)]]&gt;0.5, "Some evidence", IF(AllData[[#This Row],[Nitrate (PPM)]]&gt;=0, "No evidence"))))</f>
        <v>Very high</v>
      </c>
      <c r="N39">
        <v>0.02</v>
      </c>
      <c r="O39" t="str">
        <f>IF(AllData[[#This Row],[Phosphate (PPM)]]&gt;0.5, "Very high", IF(AllData[[#This Row],[Phosphate (PPM)]]&gt;0.1, "High", IF(AllData[[#This Row],[Phosphate (PPM)]]&gt;0.05, "Some evidence", IF(AllData[[#This Row],[Phosphate (PPM)]]&lt;=0.05, "No Evidence", ""))))</f>
        <v>No Evidence</v>
      </c>
      <c r="P39">
        <v>0.23</v>
      </c>
    </row>
    <row r="40" spans="1:17" x14ac:dyDescent="0.3">
      <c r="A40" t="s">
        <v>2632</v>
      </c>
      <c r="B40" s="2">
        <v>45634</v>
      </c>
      <c r="C40" t="str" cm="1">
        <f t="array" ref="C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0">
        <f>YEAR(AllData[[#This Row],[Date]])</f>
        <v>2024</v>
      </c>
      <c r="E40" s="1">
        <v>0.5083333333333333</v>
      </c>
      <c r="F40" t="s">
        <v>2633</v>
      </c>
      <c r="G40" s="3">
        <v>52.094951999999999</v>
      </c>
      <c r="H40" s="3">
        <v>-1.67577</v>
      </c>
      <c r="I40" t="s">
        <v>25</v>
      </c>
      <c r="J40">
        <v>688</v>
      </c>
      <c r="K40">
        <v>8</v>
      </c>
      <c r="L40">
        <v>2</v>
      </c>
      <c r="M40" t="str">
        <f>IF(AllData[[#This Row],[Nitrate (PPM)]]&gt;2, "Very high", IF(AllData[[#This Row],[Nitrate (PPM)]]&gt;1, "High", IF(AllData[[#This Row],[Nitrate (PPM)]]&gt;0.5, "Some evidence", IF(AllData[[#This Row],[Nitrate (PPM)]]&gt;=0, "No evidence"))))</f>
        <v>High</v>
      </c>
      <c r="N40">
        <v>0.8</v>
      </c>
      <c r="O40" t="str">
        <f>IF(AllData[[#This Row],[Phosphate (PPM)]]&gt;0.5, "Very high", IF(AllData[[#This Row],[Phosphate (PPM)]]&gt;0.1, "High", IF(AllData[[#This Row],[Phosphate (PPM)]]&gt;0.05, "Some evidence", IF(AllData[[#This Row],[Phosphate (PPM)]]&lt;=0.05, "No Evidence", ""))))</f>
        <v>Very high</v>
      </c>
      <c r="P40">
        <v>45</v>
      </c>
    </row>
    <row r="41" spans="1:17" x14ac:dyDescent="0.3">
      <c r="A41" t="s">
        <v>2634</v>
      </c>
      <c r="B41" s="2">
        <v>45634</v>
      </c>
      <c r="C41" t="str" cm="1">
        <f t="array" ref="C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1">
        <f>YEAR(AllData[[#This Row],[Date]])</f>
        <v>2024</v>
      </c>
      <c r="E41" s="1">
        <v>0.49861111111111112</v>
      </c>
      <c r="F41" t="s">
        <v>2635</v>
      </c>
      <c r="G41" s="3">
        <v>52.092956000000001</v>
      </c>
      <c r="H41" s="3">
        <v>-1.68587</v>
      </c>
      <c r="I41" t="s">
        <v>62</v>
      </c>
      <c r="J41">
        <v>607</v>
      </c>
      <c r="K41">
        <v>7.1</v>
      </c>
      <c r="L41">
        <v>1.5</v>
      </c>
      <c r="M41" t="str">
        <f>IF(AllData[[#This Row],[Nitrate (PPM)]]&gt;2, "Very high", IF(AllData[[#This Row],[Nitrate (PPM)]]&gt;1, "High", IF(AllData[[#This Row],[Nitrate (PPM)]]&gt;0.5, "Some evidence", IF(AllData[[#This Row],[Nitrate (PPM)]]&gt;=0, "No evidence"))))</f>
        <v>High</v>
      </c>
      <c r="N41">
        <v>0.45</v>
      </c>
      <c r="O41" t="str">
        <f>IF(AllData[[#This Row],[Phosphate (PPM)]]&gt;0.5, "Very high", IF(AllData[[#This Row],[Phosphate (PPM)]]&gt;0.1, "High", IF(AllData[[#This Row],[Phosphate (PPM)]]&gt;0.05, "Some evidence", IF(AllData[[#This Row],[Phosphate (PPM)]]&lt;=0.05, "No Evidence", ""))))</f>
        <v>High</v>
      </c>
      <c r="P41">
        <v>0.25</v>
      </c>
      <c r="Q41" t="s">
        <v>2636</v>
      </c>
    </row>
    <row r="42" spans="1:17" x14ac:dyDescent="0.3">
      <c r="A42" t="s">
        <v>2637</v>
      </c>
      <c r="B42" s="2">
        <v>45634</v>
      </c>
      <c r="C42" t="str" cm="1">
        <f t="array" ref="C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2">
        <f>YEAR(AllData[[#This Row],[Date]])</f>
        <v>2024</v>
      </c>
      <c r="E42" s="1">
        <v>0.42916666666666664</v>
      </c>
      <c r="F42" t="s">
        <v>2638</v>
      </c>
      <c r="G42" s="3">
        <v>52.242758000000002</v>
      </c>
      <c r="H42" s="3">
        <v>-1.346131</v>
      </c>
      <c r="I42" t="s">
        <v>25</v>
      </c>
      <c r="J42">
        <v>0.5</v>
      </c>
      <c r="K42">
        <v>7.8</v>
      </c>
      <c r="L42">
        <v>0.5</v>
      </c>
      <c r="M42" t="str">
        <f>IF(AllData[[#This Row],[Nitrate (PPM)]]&gt;2, "Very high", IF(AllData[[#This Row],[Nitrate (PPM)]]&gt;1, "High", IF(AllData[[#This Row],[Nitrate (PPM)]]&gt;0.5, "Some evidence", IF(AllData[[#This Row],[Nitrate (PPM)]]&gt;=0, "No evidence"))))</f>
        <v>No evidence</v>
      </c>
      <c r="N42">
        <v>0.7</v>
      </c>
      <c r="O42" t="str">
        <f>IF(AllData[[#This Row],[Phosphate (PPM)]]&gt;0.5, "Very high", IF(AllData[[#This Row],[Phosphate (PPM)]]&gt;0.1, "High", IF(AllData[[#This Row],[Phosphate (PPM)]]&gt;0.05, "Some evidence", IF(AllData[[#This Row],[Phosphate (PPM)]]&lt;=0.05, "No Evidence", ""))))</f>
        <v>Very high</v>
      </c>
      <c r="P42">
        <v>0.2</v>
      </c>
      <c r="Q42" t="s">
        <v>2639</v>
      </c>
    </row>
    <row r="43" spans="1:17" x14ac:dyDescent="0.3">
      <c r="A43" t="s">
        <v>2640</v>
      </c>
      <c r="B43" s="2">
        <v>45634</v>
      </c>
      <c r="C43" t="str" cm="1">
        <f t="array" ref="C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3">
        <f>YEAR(AllData[[#This Row],[Date]])</f>
        <v>2024</v>
      </c>
      <c r="E43" s="1">
        <v>0.47291666666666665</v>
      </c>
      <c r="F43" t="s">
        <v>2641</v>
      </c>
      <c r="G43" s="3">
        <v>52.261631000000001</v>
      </c>
      <c r="H43" s="3">
        <v>-1.352519</v>
      </c>
      <c r="I43" t="s">
        <v>2642</v>
      </c>
      <c r="J43">
        <v>0.6</v>
      </c>
      <c r="K43">
        <v>7.2</v>
      </c>
      <c r="L43">
        <v>0</v>
      </c>
      <c r="M43" t="str">
        <f>IF(AllData[[#This Row],[Nitrate (PPM)]]&gt;2, "Very high", IF(AllData[[#This Row],[Nitrate (PPM)]]&gt;1, "High", IF(AllData[[#This Row],[Nitrate (PPM)]]&gt;0.5, "Some evidence", IF(AllData[[#This Row],[Nitrate (PPM)]]&gt;=0, "No evidence"))))</f>
        <v>No evidence</v>
      </c>
      <c r="N43">
        <v>3.8</v>
      </c>
      <c r="O43" t="str">
        <f>IF(AllData[[#This Row],[Phosphate (PPM)]]&gt;0.5, "Very high", IF(AllData[[#This Row],[Phosphate (PPM)]]&gt;0.1, "High", IF(AllData[[#This Row],[Phosphate (PPM)]]&gt;0.05, "Some evidence", IF(AllData[[#This Row],[Phosphate (PPM)]]&lt;=0.05, "No Evidence", ""))))</f>
        <v>Very high</v>
      </c>
      <c r="P43">
        <v>0.2</v>
      </c>
      <c r="Q43" t="s">
        <v>2643</v>
      </c>
    </row>
    <row r="44" spans="1:17" x14ac:dyDescent="0.3">
      <c r="A44" t="s">
        <v>2644</v>
      </c>
      <c r="B44" s="2">
        <v>45634</v>
      </c>
      <c r="C44" t="str" cm="1">
        <f t="array" ref="C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4">
        <f>YEAR(AllData[[#This Row],[Date]])</f>
        <v>2024</v>
      </c>
      <c r="E44" s="1">
        <v>0.5625</v>
      </c>
      <c r="F44" t="s">
        <v>1944</v>
      </c>
      <c r="G44" s="3">
        <v>52.070086000000003</v>
      </c>
      <c r="H44" s="3">
        <v>-1.61145</v>
      </c>
      <c r="I44" t="s">
        <v>25</v>
      </c>
      <c r="J44">
        <v>470</v>
      </c>
      <c r="K44">
        <v>8</v>
      </c>
      <c r="L44">
        <v>0.5</v>
      </c>
      <c r="M44" t="str">
        <f>IF(AllData[[#This Row],[Nitrate (PPM)]]&gt;2, "Very high", IF(AllData[[#This Row],[Nitrate (PPM)]]&gt;1, "High", IF(AllData[[#This Row],[Nitrate (PPM)]]&gt;0.5, "Some evidence", IF(AllData[[#This Row],[Nitrate (PPM)]]&gt;=0, "No evidence"))))</f>
        <v>No evidence</v>
      </c>
      <c r="N44">
        <v>0.69</v>
      </c>
      <c r="O44" t="str">
        <f>IF(AllData[[#This Row],[Phosphate (PPM)]]&gt;0.5, "Very high", IF(AllData[[#This Row],[Phosphate (PPM)]]&gt;0.1, "High", IF(AllData[[#This Row],[Phosphate (PPM)]]&gt;0.05, "Some evidence", IF(AllData[[#This Row],[Phosphate (PPM)]]&lt;=0.05, "No Evidence", ""))))</f>
        <v>Very high</v>
      </c>
      <c r="P44">
        <v>2.6</v>
      </c>
    </row>
    <row r="45" spans="1:17" x14ac:dyDescent="0.3">
      <c r="A45" t="s">
        <v>2645</v>
      </c>
      <c r="B45" s="2">
        <v>45634</v>
      </c>
      <c r="C45" t="str" cm="1">
        <f t="array" ref="C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5">
        <f>YEAR(AllData[[#This Row],[Date]])</f>
        <v>2024</v>
      </c>
      <c r="E45" s="1">
        <v>0.59166666666666667</v>
      </c>
      <c r="F45" t="s">
        <v>1160</v>
      </c>
      <c r="I45" t="s">
        <v>28</v>
      </c>
      <c r="J45">
        <v>812</v>
      </c>
      <c r="K45">
        <v>8.1999999999999993</v>
      </c>
      <c r="L45">
        <v>11</v>
      </c>
      <c r="M45" t="str">
        <f>IF(AllData[[#This Row],[Nitrate (PPM)]]&gt;2, "Very high", IF(AllData[[#This Row],[Nitrate (PPM)]]&gt;1, "High", IF(AllData[[#This Row],[Nitrate (PPM)]]&gt;0.5, "Some evidence", IF(AllData[[#This Row],[Nitrate (PPM)]]&gt;=0, "No evidence"))))</f>
        <v>Very high</v>
      </c>
      <c r="N45">
        <v>1.82</v>
      </c>
      <c r="O45" t="str">
        <f>IF(AllData[[#This Row],[Phosphate (PPM)]]&gt;0.5, "Very high", IF(AllData[[#This Row],[Phosphate (PPM)]]&gt;0.1, "High", IF(AllData[[#This Row],[Phosphate (PPM)]]&gt;0.05, "Some evidence", IF(AllData[[#This Row],[Phosphate (PPM)]]&lt;=0.05, "No Evidence", ""))))</f>
        <v>Very high</v>
      </c>
      <c r="P45">
        <v>2</v>
      </c>
    </row>
    <row r="46" spans="1:17" x14ac:dyDescent="0.3">
      <c r="A46" t="s">
        <v>2646</v>
      </c>
      <c r="B46" s="2">
        <v>45634</v>
      </c>
      <c r="C46" t="str" cm="1">
        <f t="array" ref="C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6">
        <f>YEAR(AllData[[#This Row],[Date]])</f>
        <v>2024</v>
      </c>
      <c r="E46" s="1">
        <v>0.58333333333333337</v>
      </c>
      <c r="F46" t="s">
        <v>597</v>
      </c>
      <c r="G46" s="3">
        <v>51.996164</v>
      </c>
      <c r="H46" s="3">
        <v>-2.1561620000000001</v>
      </c>
      <c r="I46" t="s">
        <v>19</v>
      </c>
      <c r="J46">
        <v>629</v>
      </c>
      <c r="K46">
        <v>8.4</v>
      </c>
      <c r="L46">
        <v>4</v>
      </c>
      <c r="M46" t="str">
        <f>IF(AllData[[#This Row],[Nitrate (PPM)]]&gt;2, "Very high", IF(AllData[[#This Row],[Nitrate (PPM)]]&gt;1, "High", IF(AllData[[#This Row],[Nitrate (PPM)]]&gt;0.5, "Some evidence", IF(AllData[[#This Row],[Nitrate (PPM)]]&gt;=0, "No evidence"))))</f>
        <v>Very high</v>
      </c>
      <c r="N46">
        <v>0.62</v>
      </c>
      <c r="O46" t="str">
        <f>IF(AllData[[#This Row],[Phosphate (PPM)]]&gt;0.5, "Very high", IF(AllData[[#This Row],[Phosphate (PPM)]]&gt;0.1, "High", IF(AllData[[#This Row],[Phosphate (PPM)]]&gt;0.05, "Some evidence", IF(AllData[[#This Row],[Phosphate (PPM)]]&lt;=0.05, "No Evidence", ""))))</f>
        <v>Very high</v>
      </c>
      <c r="P46">
        <v>1.7</v>
      </c>
      <c r="Q46" t="s">
        <v>872</v>
      </c>
    </row>
    <row r="47" spans="1:17" x14ac:dyDescent="0.3">
      <c r="A47" t="s">
        <v>2625</v>
      </c>
      <c r="B47" s="2">
        <v>45633</v>
      </c>
      <c r="C47" t="str" cm="1">
        <f t="array" ref="C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7">
        <f>YEAR(AllData[[#This Row],[Date]])</f>
        <v>2024</v>
      </c>
      <c r="E47" s="1">
        <v>0.4548611111111111</v>
      </c>
      <c r="F47" t="s">
        <v>778</v>
      </c>
      <c r="G47" s="3">
        <v>52.126426000000002</v>
      </c>
      <c r="H47" s="3">
        <v>-2.0564480000000001</v>
      </c>
      <c r="I47" t="s">
        <v>28</v>
      </c>
      <c r="J47">
        <v>710</v>
      </c>
      <c r="K47">
        <v>8.1999999999999993</v>
      </c>
      <c r="L47">
        <v>5</v>
      </c>
      <c r="M47" t="str">
        <f>IF(AllData[[#This Row],[Nitrate (PPM)]]&gt;2, "Very high", IF(AllData[[#This Row],[Nitrate (PPM)]]&gt;1, "High", IF(AllData[[#This Row],[Nitrate (PPM)]]&gt;0.5, "Some evidence", IF(AllData[[#This Row],[Nitrate (PPM)]]&gt;=0, "No evidence"))))</f>
        <v>Very high</v>
      </c>
      <c r="N47">
        <v>0.25</v>
      </c>
      <c r="O47" t="str">
        <f>IF(AllData[[#This Row],[Phosphate (PPM)]]&gt;0.5, "Very high", IF(AllData[[#This Row],[Phosphate (PPM)]]&gt;0.1, "High", IF(AllData[[#This Row],[Phosphate (PPM)]]&gt;0.05, "Some evidence", IF(AllData[[#This Row],[Phosphate (PPM)]]&lt;=0.05, "No Evidence", ""))))</f>
        <v>High</v>
      </c>
      <c r="P47">
        <v>0.82</v>
      </c>
      <c r="Q47" t="s">
        <v>2626</v>
      </c>
    </row>
    <row r="48" spans="1:17" x14ac:dyDescent="0.3">
      <c r="A48" t="s">
        <v>2627</v>
      </c>
      <c r="B48" s="2">
        <v>45633</v>
      </c>
      <c r="C48" t="str" cm="1">
        <f t="array" ref="C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8">
        <f>YEAR(AllData[[#This Row],[Date]])</f>
        <v>2024</v>
      </c>
      <c r="E48" s="1">
        <v>0.43125000000000002</v>
      </c>
      <c r="F48" t="s">
        <v>775</v>
      </c>
      <c r="G48" s="3">
        <v>52.122931000000001</v>
      </c>
      <c r="H48" s="3">
        <v>-2.0574520000000001</v>
      </c>
      <c r="I48" t="s">
        <v>28</v>
      </c>
      <c r="J48">
        <v>571</v>
      </c>
      <c r="K48">
        <v>8.8000000000000007</v>
      </c>
      <c r="L48">
        <v>5</v>
      </c>
      <c r="M48" t="str">
        <f>IF(AllData[[#This Row],[Nitrate (PPM)]]&gt;2, "Very high", IF(AllData[[#This Row],[Nitrate (PPM)]]&gt;1, "High", IF(AllData[[#This Row],[Nitrate (PPM)]]&gt;0.5, "Some evidence", IF(AllData[[#This Row],[Nitrate (PPM)]]&gt;=0, "No evidence"))))</f>
        <v>Very high</v>
      </c>
      <c r="N48">
        <v>0.67</v>
      </c>
      <c r="O48" t="str">
        <f>IF(AllData[[#This Row],[Phosphate (PPM)]]&gt;0.5, "Very high", IF(AllData[[#This Row],[Phosphate (PPM)]]&gt;0.1, "High", IF(AllData[[#This Row],[Phosphate (PPM)]]&gt;0.05, "Some evidence", IF(AllData[[#This Row],[Phosphate (PPM)]]&lt;=0.05, "No Evidence", ""))))</f>
        <v>Very high</v>
      </c>
      <c r="P48">
        <v>1.55</v>
      </c>
      <c r="Q48" t="s">
        <v>2628</v>
      </c>
    </row>
    <row r="49" spans="1:17" x14ac:dyDescent="0.3">
      <c r="A49" t="s">
        <v>2629</v>
      </c>
      <c r="B49" s="2">
        <v>45633</v>
      </c>
      <c r="C49" t="str" cm="1">
        <f t="array" ref="C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49">
        <f>YEAR(AllData[[#This Row],[Date]])</f>
        <v>2024</v>
      </c>
      <c r="E49" s="1">
        <v>0.54861111111111116</v>
      </c>
      <c r="F49" t="s">
        <v>79</v>
      </c>
      <c r="I49" t="s">
        <v>28</v>
      </c>
      <c r="J49">
        <v>713</v>
      </c>
      <c r="K49">
        <v>7.2</v>
      </c>
      <c r="L49">
        <v>3</v>
      </c>
      <c r="M49" t="str">
        <f>IF(AllData[[#This Row],[Nitrate (PPM)]]&gt;2, "Very high", IF(AllData[[#This Row],[Nitrate (PPM)]]&gt;1, "High", IF(AllData[[#This Row],[Nitrate (PPM)]]&gt;0.5, "Some evidence", IF(AllData[[#This Row],[Nitrate (PPM)]]&gt;=0, "No evidence"))))</f>
        <v>Very high</v>
      </c>
      <c r="N49">
        <v>0.48</v>
      </c>
      <c r="O49" t="str">
        <f>IF(AllData[[#This Row],[Phosphate (PPM)]]&gt;0.5, "Very high", IF(AllData[[#This Row],[Phosphate (PPM)]]&gt;0.1, "High", IF(AllData[[#This Row],[Phosphate (PPM)]]&gt;0.05, "Some evidence", IF(AllData[[#This Row],[Phosphate (PPM)]]&lt;=0.05, "No Evidence", ""))))</f>
        <v>High</v>
      </c>
      <c r="P49">
        <v>2</v>
      </c>
    </row>
    <row r="50" spans="1:17" x14ac:dyDescent="0.3">
      <c r="A50" t="s">
        <v>2630</v>
      </c>
      <c r="B50" s="2">
        <v>45633</v>
      </c>
      <c r="C50" t="str" cm="1">
        <f t="array" ref="C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0">
        <f>YEAR(AllData[[#This Row],[Date]])</f>
        <v>2024</v>
      </c>
      <c r="E50" s="1">
        <v>0.57430555555555551</v>
      </c>
      <c r="F50" t="s">
        <v>555</v>
      </c>
      <c r="G50" s="3">
        <v>52.259824000000002</v>
      </c>
      <c r="H50" s="3">
        <v>-1.718574</v>
      </c>
      <c r="I50" t="s">
        <v>25</v>
      </c>
      <c r="J50">
        <v>272</v>
      </c>
      <c r="K50">
        <v>7.1</v>
      </c>
      <c r="L50">
        <v>4</v>
      </c>
      <c r="M50" t="str">
        <f>IF(AllData[[#This Row],[Nitrate (PPM)]]&gt;2, "Very high", IF(AllData[[#This Row],[Nitrate (PPM)]]&gt;1, "High", IF(AllData[[#This Row],[Nitrate (PPM)]]&gt;0.5, "Some evidence", IF(AllData[[#This Row],[Nitrate (PPM)]]&gt;=0, "No evidence"))))</f>
        <v>Very high</v>
      </c>
      <c r="N50">
        <v>0.81</v>
      </c>
      <c r="O50" t="str">
        <f>IF(AllData[[#This Row],[Phosphate (PPM)]]&gt;0.5, "Very high", IF(AllData[[#This Row],[Phosphate (PPM)]]&gt;0.1, "High", IF(AllData[[#This Row],[Phosphate (PPM)]]&gt;0.05, "Some evidence", IF(AllData[[#This Row],[Phosphate (PPM)]]&lt;=0.05, "No Evidence", ""))))</f>
        <v>Very high</v>
      </c>
      <c r="P50">
        <v>1.25</v>
      </c>
      <c r="Q50" t="s">
        <v>2631</v>
      </c>
    </row>
    <row r="51" spans="1:17" x14ac:dyDescent="0.3">
      <c r="A51" t="s">
        <v>2620</v>
      </c>
      <c r="B51" s="2">
        <v>45632</v>
      </c>
      <c r="C51" t="str" cm="1">
        <f t="array" ref="C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1">
        <f>YEAR(AllData[[#This Row],[Date]])</f>
        <v>2024</v>
      </c>
      <c r="E51" s="1">
        <v>0.34583333333333333</v>
      </c>
      <c r="F51" t="s">
        <v>2456</v>
      </c>
      <c r="I51" t="s">
        <v>2621</v>
      </c>
      <c r="J51">
        <v>7080</v>
      </c>
      <c r="K51">
        <v>10.6</v>
      </c>
      <c r="L51">
        <v>2</v>
      </c>
      <c r="M51" t="str">
        <f>IF(AllData[[#This Row],[Nitrate (PPM)]]&gt;2, "Very high", IF(AllData[[#This Row],[Nitrate (PPM)]]&gt;1, "High", IF(AllData[[#This Row],[Nitrate (PPM)]]&gt;0.5, "Some evidence", IF(AllData[[#This Row],[Nitrate (PPM)]]&gt;=0, "No evidence"))))</f>
        <v>High</v>
      </c>
      <c r="N51">
        <v>1.41</v>
      </c>
      <c r="O51" t="str">
        <f>IF(AllData[[#This Row],[Phosphate (PPM)]]&gt;0.5, "Very high", IF(AllData[[#This Row],[Phosphate (PPM)]]&gt;0.1, "High", IF(AllData[[#This Row],[Phosphate (PPM)]]&gt;0.05, "Some evidence", IF(AllData[[#This Row],[Phosphate (PPM)]]&lt;=0.05, "No Evidence", ""))))</f>
        <v>Very high</v>
      </c>
      <c r="P51">
        <v>1</v>
      </c>
    </row>
    <row r="52" spans="1:17" x14ac:dyDescent="0.3">
      <c r="A52" t="s">
        <v>2622</v>
      </c>
      <c r="B52" s="2">
        <v>45632</v>
      </c>
      <c r="C52" t="str" cm="1">
        <f t="array" ref="C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2">
        <f>YEAR(AllData[[#This Row],[Date]])</f>
        <v>2024</v>
      </c>
      <c r="E52" s="1">
        <v>0.64861111111111114</v>
      </c>
      <c r="F52" t="s">
        <v>1983</v>
      </c>
      <c r="G52" s="3">
        <v>52.062286</v>
      </c>
      <c r="H52" s="3">
        <v>-1.6216950000000001</v>
      </c>
      <c r="I52" t="s">
        <v>19</v>
      </c>
      <c r="J52">
        <v>468</v>
      </c>
      <c r="K52">
        <v>9.6999999999999993</v>
      </c>
      <c r="L52">
        <v>2</v>
      </c>
      <c r="M52" t="str">
        <f>IF(AllData[[#This Row],[Nitrate (PPM)]]&gt;2, "Very high", IF(AllData[[#This Row],[Nitrate (PPM)]]&gt;1, "High", IF(AllData[[#This Row],[Nitrate (PPM)]]&gt;0.5, "Some evidence", IF(AllData[[#This Row],[Nitrate (PPM)]]&gt;=0, "No evidence"))))</f>
        <v>High</v>
      </c>
      <c r="N52">
        <v>0.25</v>
      </c>
      <c r="O52" t="str">
        <f>IF(AllData[[#This Row],[Phosphate (PPM)]]&gt;0.5, "Very high", IF(AllData[[#This Row],[Phosphate (PPM)]]&gt;0.1, "High", IF(AllData[[#This Row],[Phosphate (PPM)]]&gt;0.05, "Some evidence", IF(AllData[[#This Row],[Phosphate (PPM)]]&lt;=0.05, "No Evidence", ""))))</f>
        <v>High</v>
      </c>
      <c r="P52">
        <v>1.56</v>
      </c>
    </row>
    <row r="53" spans="1:17" x14ac:dyDescent="0.3">
      <c r="A53" t="s">
        <v>2623</v>
      </c>
      <c r="B53" s="2">
        <v>45632</v>
      </c>
      <c r="C53" t="str" cm="1">
        <f t="array" ref="C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3">
        <f>YEAR(AllData[[#This Row],[Date]])</f>
        <v>2024</v>
      </c>
      <c r="E53" s="1">
        <v>0.42291666666666666</v>
      </c>
      <c r="F53" t="s">
        <v>21</v>
      </c>
      <c r="G53" s="3">
        <v>51.991230000000002</v>
      </c>
      <c r="H53" s="3">
        <v>-2.1623830000000002</v>
      </c>
      <c r="I53" t="s">
        <v>1992</v>
      </c>
      <c r="J53">
        <v>762</v>
      </c>
      <c r="K53">
        <v>9.4</v>
      </c>
      <c r="L53">
        <v>7</v>
      </c>
      <c r="M53" t="str">
        <f>IF(AllData[[#This Row],[Nitrate (PPM)]]&gt;2, "Very high", IF(AllData[[#This Row],[Nitrate (PPM)]]&gt;1, "High", IF(AllData[[#This Row],[Nitrate (PPM)]]&gt;0.5, "Some evidence", IF(AllData[[#This Row],[Nitrate (PPM)]]&gt;=0, "No evidence"))))</f>
        <v>Very high</v>
      </c>
      <c r="N53">
        <v>0.68</v>
      </c>
      <c r="O53" t="str">
        <f>IF(AllData[[#This Row],[Phosphate (PPM)]]&gt;0.5, "Very high", IF(AllData[[#This Row],[Phosphate (PPM)]]&gt;0.1, "High", IF(AllData[[#This Row],[Phosphate (PPM)]]&gt;0.05, "Some evidence", IF(AllData[[#This Row],[Phosphate (PPM)]]&lt;=0.05, "No Evidence", ""))))</f>
        <v>Very high</v>
      </c>
      <c r="P53">
        <v>1.8</v>
      </c>
      <c r="Q53" t="s">
        <v>2624</v>
      </c>
    </row>
    <row r="54" spans="1:17" x14ac:dyDescent="0.3">
      <c r="A54" t="s">
        <v>2612</v>
      </c>
      <c r="B54" s="2">
        <v>45631</v>
      </c>
      <c r="C54" t="str" cm="1">
        <f t="array" ref="C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4">
        <f>YEAR(AllData[[#This Row],[Date]])</f>
        <v>2024</v>
      </c>
      <c r="E54" s="1">
        <v>0.62916666666666665</v>
      </c>
      <c r="F54" t="s">
        <v>917</v>
      </c>
      <c r="I54" t="s">
        <v>62</v>
      </c>
      <c r="J54">
        <v>613</v>
      </c>
      <c r="K54">
        <v>11.1</v>
      </c>
      <c r="L54">
        <v>0.5</v>
      </c>
      <c r="M54" t="str">
        <f>IF(AllData[[#This Row],[Nitrate (PPM)]]&gt;2, "Very high", IF(AllData[[#This Row],[Nitrate (PPM)]]&gt;1, "High", IF(AllData[[#This Row],[Nitrate (PPM)]]&gt;0.5, "Some evidence", IF(AllData[[#This Row],[Nitrate (PPM)]]&gt;=0, "No evidence"))))</f>
        <v>No evidence</v>
      </c>
      <c r="N54">
        <v>0.15</v>
      </c>
      <c r="O54" t="str">
        <f>IF(AllData[[#This Row],[Phosphate (PPM)]]&gt;0.5, "Very high", IF(AllData[[#This Row],[Phosphate (PPM)]]&gt;0.1, "High", IF(AllData[[#This Row],[Phosphate (PPM)]]&gt;0.05, "Some evidence", IF(AllData[[#This Row],[Phosphate (PPM)]]&lt;=0.05, "No Evidence", ""))))</f>
        <v>High</v>
      </c>
      <c r="P54">
        <v>14</v>
      </c>
    </row>
    <row r="55" spans="1:17" x14ac:dyDescent="0.3">
      <c r="A55" t="s">
        <v>2613</v>
      </c>
      <c r="B55" s="2">
        <v>45631</v>
      </c>
      <c r="C55" t="str" cm="1">
        <f t="array" ref="C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5">
        <f>YEAR(AllData[[#This Row],[Date]])</f>
        <v>2024</v>
      </c>
      <c r="E55" s="1">
        <v>0.6069444444444444</v>
      </c>
      <c r="F55" t="s">
        <v>969</v>
      </c>
      <c r="I55" t="s">
        <v>25</v>
      </c>
      <c r="J55">
        <v>625</v>
      </c>
      <c r="K55">
        <v>12.1</v>
      </c>
      <c r="L55">
        <v>2</v>
      </c>
      <c r="M55" t="str">
        <f>IF(AllData[[#This Row],[Nitrate (PPM)]]&gt;2, "Very high", IF(AllData[[#This Row],[Nitrate (PPM)]]&gt;1, "High", IF(AllData[[#This Row],[Nitrate (PPM)]]&gt;0.5, "Some evidence", IF(AllData[[#This Row],[Nitrate (PPM)]]&gt;=0, "No evidence"))))</f>
        <v>High</v>
      </c>
      <c r="N55">
        <v>0.35</v>
      </c>
      <c r="O55" t="str">
        <f>IF(AllData[[#This Row],[Phosphate (PPM)]]&gt;0.5, "Very high", IF(AllData[[#This Row],[Phosphate (PPM)]]&gt;0.1, "High", IF(AllData[[#This Row],[Phosphate (PPM)]]&gt;0.05, "Some evidence", IF(AllData[[#This Row],[Phosphate (PPM)]]&lt;=0.05, "No Evidence", ""))))</f>
        <v>High</v>
      </c>
      <c r="P55">
        <v>22</v>
      </c>
    </row>
    <row r="56" spans="1:17" x14ac:dyDescent="0.3">
      <c r="A56" t="s">
        <v>2614</v>
      </c>
      <c r="B56" s="2">
        <v>45631</v>
      </c>
      <c r="C56" t="str" cm="1">
        <f t="array" ref="C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6">
        <f>YEAR(AllData[[#This Row],[Date]])</f>
        <v>2024</v>
      </c>
      <c r="E56" s="1">
        <v>0.51249999999999996</v>
      </c>
      <c r="F56" t="s">
        <v>280</v>
      </c>
      <c r="G56" s="3">
        <v>52.206435999999997</v>
      </c>
      <c r="H56" s="3">
        <v>-1.654409</v>
      </c>
      <c r="I56" t="s">
        <v>25</v>
      </c>
      <c r="J56">
        <v>630</v>
      </c>
      <c r="K56">
        <v>11</v>
      </c>
      <c r="L56">
        <v>5</v>
      </c>
      <c r="M56" t="str">
        <f>IF(AllData[[#This Row],[Nitrate (PPM)]]&gt;2, "Very high", IF(AllData[[#This Row],[Nitrate (PPM)]]&gt;1, "High", IF(AllData[[#This Row],[Nitrate (PPM)]]&gt;0.5, "Some evidence", IF(AllData[[#This Row],[Nitrate (PPM)]]&gt;=0, "No evidence"))))</f>
        <v>Very high</v>
      </c>
      <c r="N56">
        <v>0.68</v>
      </c>
      <c r="O56" t="str">
        <f>IF(AllData[[#This Row],[Phosphate (PPM)]]&gt;0.5, "Very high", IF(AllData[[#This Row],[Phosphate (PPM)]]&gt;0.1, "High", IF(AllData[[#This Row],[Phosphate (PPM)]]&gt;0.05, "Some evidence", IF(AllData[[#This Row],[Phosphate (PPM)]]&lt;=0.05, "No Evidence", ""))))</f>
        <v>Very high</v>
      </c>
      <c r="P56">
        <v>0</v>
      </c>
      <c r="Q56" t="s">
        <v>2615</v>
      </c>
    </row>
    <row r="57" spans="1:17" x14ac:dyDescent="0.3">
      <c r="A57" t="s">
        <v>2616</v>
      </c>
      <c r="B57" s="2">
        <v>45631</v>
      </c>
      <c r="C57" t="str" cm="1">
        <f t="array" ref="C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7">
        <f>YEAR(AllData[[#This Row],[Date]])</f>
        <v>2024</v>
      </c>
      <c r="E57" s="1">
        <v>0.49305555555555558</v>
      </c>
      <c r="F57" t="s">
        <v>1711</v>
      </c>
      <c r="G57" s="3">
        <v>52.018411</v>
      </c>
      <c r="H57" s="3">
        <v>-2.038824</v>
      </c>
      <c r="I57" t="s">
        <v>62</v>
      </c>
      <c r="J57">
        <v>464</v>
      </c>
      <c r="K57">
        <v>11.8</v>
      </c>
      <c r="L57">
        <v>5</v>
      </c>
      <c r="M57" t="str">
        <f>IF(AllData[[#This Row],[Nitrate (PPM)]]&gt;2, "Very high", IF(AllData[[#This Row],[Nitrate (PPM)]]&gt;1, "High", IF(AllData[[#This Row],[Nitrate (PPM)]]&gt;0.5, "Some evidence", IF(AllData[[#This Row],[Nitrate (PPM)]]&gt;=0, "No evidence"))))</f>
        <v>Very high</v>
      </c>
      <c r="N57">
        <v>0.17</v>
      </c>
      <c r="O57" t="str">
        <f>IF(AllData[[#This Row],[Phosphate (PPM)]]&gt;0.5, "Very high", IF(AllData[[#This Row],[Phosphate (PPM)]]&gt;0.1, "High", IF(AllData[[#This Row],[Phosphate (PPM)]]&gt;0.05, "Some evidence", IF(AllData[[#This Row],[Phosphate (PPM)]]&lt;=0.05, "No Evidence", ""))))</f>
        <v>High</v>
      </c>
      <c r="P57">
        <v>0.96</v>
      </c>
      <c r="Q57" t="s">
        <v>2617</v>
      </c>
    </row>
    <row r="58" spans="1:17" x14ac:dyDescent="0.3">
      <c r="A58" t="s">
        <v>2618</v>
      </c>
      <c r="B58" s="2">
        <v>45631</v>
      </c>
      <c r="C58" t="str" cm="1">
        <f t="array" ref="C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8">
        <f>YEAR(AllData[[#This Row],[Date]])</f>
        <v>2024</v>
      </c>
      <c r="E58" s="1">
        <v>0.46458333333333335</v>
      </c>
      <c r="F58" t="s">
        <v>589</v>
      </c>
      <c r="G58" s="3">
        <v>51.984805999999999</v>
      </c>
      <c r="H58" s="3">
        <v>-2.1753689999999999</v>
      </c>
      <c r="I58" t="s">
        <v>25</v>
      </c>
      <c r="J58">
        <v>7000</v>
      </c>
      <c r="K58">
        <v>12.8</v>
      </c>
      <c r="L58">
        <v>10</v>
      </c>
      <c r="M58" t="str">
        <f>IF(AllData[[#This Row],[Nitrate (PPM)]]&gt;2, "Very high", IF(AllData[[#This Row],[Nitrate (PPM)]]&gt;1, "High", IF(AllData[[#This Row],[Nitrate (PPM)]]&gt;0.5, "Some evidence", IF(AllData[[#This Row],[Nitrate (PPM)]]&gt;=0, "No evidence"))))</f>
        <v>Very high</v>
      </c>
      <c r="N58">
        <v>0.51</v>
      </c>
      <c r="O58" t="str">
        <f>IF(AllData[[#This Row],[Phosphate (PPM)]]&gt;0.5, "Very high", IF(AllData[[#This Row],[Phosphate (PPM)]]&gt;0.1, "High", IF(AllData[[#This Row],[Phosphate (PPM)]]&gt;0.05, "Some evidence", IF(AllData[[#This Row],[Phosphate (PPM)]]&lt;=0.05, "No Evidence", ""))))</f>
        <v>Very high</v>
      </c>
      <c r="P58">
        <v>3</v>
      </c>
    </row>
    <row r="59" spans="1:17" x14ac:dyDescent="0.3">
      <c r="A59" t="s">
        <v>2619</v>
      </c>
      <c r="B59" s="2">
        <v>45631</v>
      </c>
      <c r="C59" t="str" cm="1">
        <f t="array" ref="C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59">
        <f>YEAR(AllData[[#This Row],[Date]])</f>
        <v>2024</v>
      </c>
      <c r="E59" s="1">
        <v>0.56527777777777777</v>
      </c>
      <c r="F59" t="s">
        <v>2096</v>
      </c>
      <c r="G59" s="3">
        <v>52.027202000000003</v>
      </c>
      <c r="H59" s="3">
        <v>-2.1405880000000002</v>
      </c>
      <c r="I59" t="s">
        <v>25</v>
      </c>
      <c r="J59">
        <v>739</v>
      </c>
      <c r="K59">
        <v>10.1</v>
      </c>
      <c r="L59">
        <v>7</v>
      </c>
      <c r="M59" t="str">
        <f>IF(AllData[[#This Row],[Nitrate (PPM)]]&gt;2, "Very high", IF(AllData[[#This Row],[Nitrate (PPM)]]&gt;1, "High", IF(AllData[[#This Row],[Nitrate (PPM)]]&gt;0.5, "Some evidence", IF(AllData[[#This Row],[Nitrate (PPM)]]&gt;=0, "No evidence"))))</f>
        <v>Very high</v>
      </c>
      <c r="N59">
        <v>0.32</v>
      </c>
      <c r="O59" t="str">
        <f>IF(AllData[[#This Row],[Phosphate (PPM)]]&gt;0.5, "Very high", IF(AllData[[#This Row],[Phosphate (PPM)]]&gt;0.1, "High", IF(AllData[[#This Row],[Phosphate (PPM)]]&gt;0.05, "Some evidence", IF(AllData[[#This Row],[Phosphate (PPM)]]&lt;=0.05, "No Evidence", ""))))</f>
        <v>High</v>
      </c>
      <c r="P59">
        <v>0.5</v>
      </c>
    </row>
    <row r="60" spans="1:17" x14ac:dyDescent="0.3">
      <c r="A60" t="s">
        <v>2607</v>
      </c>
      <c r="B60" s="2">
        <v>45630</v>
      </c>
      <c r="C60" t="str" cm="1">
        <f t="array" ref="C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0">
        <f>YEAR(AllData[[#This Row],[Date]])</f>
        <v>2024</v>
      </c>
      <c r="E60" s="1">
        <v>0.70277777777777772</v>
      </c>
      <c r="F60" t="s">
        <v>2509</v>
      </c>
      <c r="G60" s="3">
        <v>52.202437000000003</v>
      </c>
      <c r="H60" s="3">
        <v>-1.678828</v>
      </c>
      <c r="I60" t="s">
        <v>62</v>
      </c>
      <c r="J60">
        <v>783</v>
      </c>
      <c r="K60">
        <v>9.1</v>
      </c>
      <c r="L60">
        <v>10</v>
      </c>
      <c r="M60" t="str">
        <f>IF(AllData[[#This Row],[Nitrate (PPM)]]&gt;2, "Very high", IF(AllData[[#This Row],[Nitrate (PPM)]]&gt;1, "High", IF(AllData[[#This Row],[Nitrate (PPM)]]&gt;0.5, "Some evidence", IF(AllData[[#This Row],[Nitrate (PPM)]]&gt;=0, "No evidence"))))</f>
        <v>Very high</v>
      </c>
      <c r="N60">
        <v>0.55000000000000004</v>
      </c>
      <c r="O60" t="str">
        <f>IF(AllData[[#This Row],[Phosphate (PPM)]]&gt;0.5, "Very high", IF(AllData[[#This Row],[Phosphate (PPM)]]&gt;0.1, "High", IF(AllData[[#This Row],[Phosphate (PPM)]]&gt;0.05, "Some evidence", IF(AllData[[#This Row],[Phosphate (PPM)]]&lt;=0.05, "No Evidence", ""))))</f>
        <v>Very high</v>
      </c>
      <c r="P60">
        <v>0.78</v>
      </c>
    </row>
    <row r="61" spans="1:17" x14ac:dyDescent="0.3">
      <c r="A61" t="s">
        <v>2608</v>
      </c>
      <c r="B61" s="2">
        <v>45630</v>
      </c>
      <c r="C61" t="str" cm="1">
        <f t="array" ref="C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1">
        <f>YEAR(AllData[[#This Row],[Date]])</f>
        <v>2024</v>
      </c>
      <c r="E61" s="1">
        <v>0.7006944444444444</v>
      </c>
      <c r="F61" t="s">
        <v>2512</v>
      </c>
      <c r="G61" s="3">
        <v>52.202395000000003</v>
      </c>
      <c r="H61" s="3">
        <v>-1.678641</v>
      </c>
      <c r="I61" t="s">
        <v>25</v>
      </c>
      <c r="J61">
        <v>784</v>
      </c>
      <c r="K61">
        <v>9.1</v>
      </c>
      <c r="L61">
        <v>10</v>
      </c>
      <c r="M61" t="str">
        <f>IF(AllData[[#This Row],[Nitrate (PPM)]]&gt;2, "Very high", IF(AllData[[#This Row],[Nitrate (PPM)]]&gt;1, "High", IF(AllData[[#This Row],[Nitrate (PPM)]]&gt;0.5, "Some evidence", IF(AllData[[#This Row],[Nitrate (PPM)]]&gt;=0, "No evidence"))))</f>
        <v>Very high</v>
      </c>
      <c r="N61">
        <v>0.52</v>
      </c>
      <c r="O61" t="str">
        <f>IF(AllData[[#This Row],[Phosphate (PPM)]]&gt;0.5, "Very high", IF(AllData[[#This Row],[Phosphate (PPM)]]&gt;0.1, "High", IF(AllData[[#This Row],[Phosphate (PPM)]]&gt;0.05, "Some evidence", IF(AllData[[#This Row],[Phosphate (PPM)]]&lt;=0.05, "No Evidence", ""))))</f>
        <v>Very high</v>
      </c>
      <c r="P61">
        <v>0.78</v>
      </c>
    </row>
    <row r="62" spans="1:17" x14ac:dyDescent="0.3">
      <c r="A62" t="s">
        <v>2609</v>
      </c>
      <c r="B62" s="2">
        <v>45630</v>
      </c>
      <c r="C62" t="str" cm="1">
        <f t="array" ref="C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2">
        <f>YEAR(AllData[[#This Row],[Date]])</f>
        <v>2024</v>
      </c>
      <c r="E62" s="1">
        <v>0.63055555555555554</v>
      </c>
      <c r="F62" t="s">
        <v>2100</v>
      </c>
      <c r="G62" s="3">
        <v>52.050837999999999</v>
      </c>
      <c r="H62" s="3">
        <v>-2.1170070000000001</v>
      </c>
      <c r="I62" t="s">
        <v>19</v>
      </c>
      <c r="J62">
        <v>695</v>
      </c>
      <c r="K62">
        <v>10.199999999999999</v>
      </c>
      <c r="L62">
        <v>10</v>
      </c>
      <c r="M62" t="str">
        <f>IF(AllData[[#This Row],[Nitrate (PPM)]]&gt;2, "Very high", IF(AllData[[#This Row],[Nitrate (PPM)]]&gt;1, "High", IF(AllData[[#This Row],[Nitrate (PPM)]]&gt;0.5, "Some evidence", IF(AllData[[#This Row],[Nitrate (PPM)]]&gt;=0, "No evidence"))))</f>
        <v>Very high</v>
      </c>
      <c r="N62">
        <v>0.48</v>
      </c>
      <c r="O62" t="str">
        <f>IF(AllData[[#This Row],[Phosphate (PPM)]]&gt;0.5, "Very high", IF(AllData[[#This Row],[Phosphate (PPM)]]&gt;0.1, "High", IF(AllData[[#This Row],[Phosphate (PPM)]]&gt;0.05, "Some evidence", IF(AllData[[#This Row],[Phosphate (PPM)]]&lt;=0.05, "No Evidence", ""))))</f>
        <v>High</v>
      </c>
      <c r="P62">
        <v>1.3</v>
      </c>
    </row>
    <row r="63" spans="1:17" x14ac:dyDescent="0.3">
      <c r="A63" t="s">
        <v>2610</v>
      </c>
      <c r="B63" s="2">
        <v>45630</v>
      </c>
      <c r="C63" t="str" cm="1">
        <f t="array" ref="C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3">
        <f>YEAR(AllData[[#This Row],[Date]])</f>
        <v>2024</v>
      </c>
      <c r="E63" s="1">
        <v>0.6166666666666667</v>
      </c>
      <c r="F63" t="s">
        <v>282</v>
      </c>
      <c r="G63" s="3">
        <v>52.212288999999998</v>
      </c>
      <c r="H63" s="3">
        <v>-1.660452</v>
      </c>
      <c r="I63" t="s">
        <v>25</v>
      </c>
      <c r="J63">
        <v>633</v>
      </c>
      <c r="K63">
        <v>12.2</v>
      </c>
      <c r="L63">
        <v>5</v>
      </c>
      <c r="M63" t="str">
        <f>IF(AllData[[#This Row],[Nitrate (PPM)]]&gt;2, "Very high", IF(AllData[[#This Row],[Nitrate (PPM)]]&gt;1, "High", IF(AllData[[#This Row],[Nitrate (PPM)]]&gt;0.5, "Some evidence", IF(AllData[[#This Row],[Nitrate (PPM)]]&gt;=0, "No evidence"))))</f>
        <v>Very high</v>
      </c>
      <c r="N63">
        <v>0.46</v>
      </c>
      <c r="O63" t="str">
        <f>IF(AllData[[#This Row],[Phosphate (PPM)]]&gt;0.5, "Very high", IF(AllData[[#This Row],[Phosphate (PPM)]]&gt;0.1, "High", IF(AllData[[#This Row],[Phosphate (PPM)]]&gt;0.05, "Some evidence", IF(AllData[[#This Row],[Phosphate (PPM)]]&lt;=0.05, "No Evidence", ""))))</f>
        <v>High</v>
      </c>
      <c r="P63">
        <v>0</v>
      </c>
      <c r="Q63" t="s">
        <v>2611</v>
      </c>
    </row>
    <row r="64" spans="1:17" x14ac:dyDescent="0.3">
      <c r="A64" t="s">
        <v>2602</v>
      </c>
      <c r="B64" s="2">
        <v>45629</v>
      </c>
      <c r="C64" t="str" cm="1">
        <f t="array" ref="C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4">
        <f>YEAR(AllData[[#This Row],[Date]])</f>
        <v>2024</v>
      </c>
      <c r="E64" s="1">
        <v>0.65138888888888891</v>
      </c>
      <c r="F64" t="s">
        <v>2603</v>
      </c>
      <c r="G64" s="3">
        <v>52.050749000000003</v>
      </c>
      <c r="H64" s="3">
        <v>-1.5457719999999999</v>
      </c>
      <c r="I64" t="s">
        <v>62</v>
      </c>
      <c r="J64">
        <v>571</v>
      </c>
      <c r="K64">
        <v>8.5</v>
      </c>
      <c r="L64">
        <v>4</v>
      </c>
      <c r="M64" t="str">
        <f>IF(AllData[[#This Row],[Nitrate (PPM)]]&gt;2, "Very high", IF(AllData[[#This Row],[Nitrate (PPM)]]&gt;1, "High", IF(AllData[[#This Row],[Nitrate (PPM)]]&gt;0.5, "Some evidence", IF(AllData[[#This Row],[Nitrate (PPM)]]&gt;=0, "No evidence"))))</f>
        <v>Very high</v>
      </c>
      <c r="N64">
        <v>0.09</v>
      </c>
      <c r="O64" t="str">
        <f>IF(AllData[[#This Row],[Phosphate (PPM)]]&gt;0.5, "Very high", IF(AllData[[#This Row],[Phosphate (PPM)]]&gt;0.1, "High", IF(AllData[[#This Row],[Phosphate (PPM)]]&gt;0.05, "Some evidence", IF(AllData[[#This Row],[Phosphate (PPM)]]&lt;=0.05, "No Evidence", ""))))</f>
        <v>Some evidence</v>
      </c>
      <c r="P64">
        <v>0.5</v>
      </c>
      <c r="Q64" t="s">
        <v>2604</v>
      </c>
    </row>
    <row r="65" spans="1:17" x14ac:dyDescent="0.3">
      <c r="A65" t="s">
        <v>2605</v>
      </c>
      <c r="B65" s="2">
        <v>45629</v>
      </c>
      <c r="C65" t="str" cm="1">
        <f t="array" ref="C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5">
        <f>YEAR(AllData[[#This Row],[Date]])</f>
        <v>2024</v>
      </c>
      <c r="E65" s="1">
        <v>0.63541666666666663</v>
      </c>
      <c r="F65" t="s">
        <v>2606</v>
      </c>
      <c r="G65" s="3">
        <v>52.044001000000002</v>
      </c>
      <c r="H65" s="3">
        <v>-1.549026</v>
      </c>
      <c r="I65" t="s">
        <v>25</v>
      </c>
      <c r="J65">
        <v>580</v>
      </c>
      <c r="K65">
        <v>9.6</v>
      </c>
      <c r="L65">
        <v>2</v>
      </c>
      <c r="M65" t="str">
        <f>IF(AllData[[#This Row],[Nitrate (PPM)]]&gt;2, "Very high", IF(AllData[[#This Row],[Nitrate (PPM)]]&gt;1, "High", IF(AllData[[#This Row],[Nitrate (PPM)]]&gt;0.5, "Some evidence", IF(AllData[[#This Row],[Nitrate (PPM)]]&gt;=0, "No evidence"))))</f>
        <v>High</v>
      </c>
      <c r="N65">
        <v>0</v>
      </c>
      <c r="O65" t="str">
        <f>IF(AllData[[#This Row],[Phosphate (PPM)]]&gt;0.5, "Very high", IF(AllData[[#This Row],[Phosphate (PPM)]]&gt;0.1, "High", IF(AllData[[#This Row],[Phosphate (PPM)]]&gt;0.05, "Some evidence", IF(AllData[[#This Row],[Phosphate (PPM)]]&lt;=0.05, "No Evidence", ""))))</f>
        <v>No Evidence</v>
      </c>
      <c r="P65">
        <v>0.5</v>
      </c>
      <c r="Q65" t="s">
        <v>2604</v>
      </c>
    </row>
    <row r="66" spans="1:17" x14ac:dyDescent="0.3">
      <c r="A66" t="s">
        <v>2599</v>
      </c>
      <c r="B66" s="2">
        <v>45628</v>
      </c>
      <c r="C66" t="str" cm="1">
        <f t="array" ref="C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6">
        <f>YEAR(AllData[[#This Row],[Date]])</f>
        <v>2024</v>
      </c>
      <c r="E66" s="1">
        <v>0.35069444444444442</v>
      </c>
      <c r="F66" t="s">
        <v>1548</v>
      </c>
      <c r="I66" t="s">
        <v>25</v>
      </c>
      <c r="J66">
        <v>578</v>
      </c>
      <c r="K66">
        <v>11.2</v>
      </c>
      <c r="L66">
        <v>2</v>
      </c>
      <c r="M66" t="str">
        <f>IF(AllData[[#This Row],[Nitrate (PPM)]]&gt;2, "Very high", IF(AllData[[#This Row],[Nitrate (PPM)]]&gt;1, "High", IF(AllData[[#This Row],[Nitrate (PPM)]]&gt;0.5, "Some evidence", IF(AllData[[#This Row],[Nitrate (PPM)]]&gt;=0, "No evidence"))))</f>
        <v>High</v>
      </c>
      <c r="N66">
        <v>0.08</v>
      </c>
      <c r="O66" t="str">
        <f>IF(AllData[[#This Row],[Phosphate (PPM)]]&gt;0.5, "Very high", IF(AllData[[#This Row],[Phosphate (PPM)]]&gt;0.1, "High", IF(AllData[[#This Row],[Phosphate (PPM)]]&gt;0.05, "Some evidence", IF(AllData[[#This Row],[Phosphate (PPM)]]&lt;=0.05, "No Evidence", ""))))</f>
        <v>Some evidence</v>
      </c>
      <c r="P66">
        <v>0.45</v>
      </c>
    </row>
    <row r="67" spans="1:17" x14ac:dyDescent="0.3">
      <c r="A67" t="s">
        <v>2600</v>
      </c>
      <c r="B67" s="2">
        <v>45628</v>
      </c>
      <c r="C67" t="str" cm="1">
        <f t="array" ref="C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7">
        <f>YEAR(AllData[[#This Row],[Date]])</f>
        <v>2024</v>
      </c>
      <c r="E67" s="1">
        <v>0.35416666666666669</v>
      </c>
      <c r="F67" t="s">
        <v>1551</v>
      </c>
      <c r="I67" t="s">
        <v>62</v>
      </c>
      <c r="J67">
        <v>534</v>
      </c>
      <c r="K67">
        <v>9.1</v>
      </c>
      <c r="L67">
        <v>5</v>
      </c>
      <c r="M67" t="str">
        <f>IF(AllData[[#This Row],[Nitrate (PPM)]]&gt;2, "Very high", IF(AllData[[#This Row],[Nitrate (PPM)]]&gt;1, "High", IF(AllData[[#This Row],[Nitrate (PPM)]]&gt;0.5, "Some evidence", IF(AllData[[#This Row],[Nitrate (PPM)]]&gt;=0, "No evidence"))))</f>
        <v>Very high</v>
      </c>
      <c r="N67">
        <v>0.09</v>
      </c>
      <c r="O67" t="str">
        <f>IF(AllData[[#This Row],[Phosphate (PPM)]]&gt;0.5, "Very high", IF(AllData[[#This Row],[Phosphate (PPM)]]&gt;0.1, "High", IF(AllData[[#This Row],[Phosphate (PPM)]]&gt;0.05, "Some evidence", IF(AllData[[#This Row],[Phosphate (PPM)]]&lt;=0.05, "No Evidence", ""))))</f>
        <v>Some evidence</v>
      </c>
      <c r="P67">
        <v>0.19</v>
      </c>
    </row>
    <row r="68" spans="1:17" x14ac:dyDescent="0.3">
      <c r="A68" t="s">
        <v>2601</v>
      </c>
      <c r="B68" s="2">
        <v>45628</v>
      </c>
      <c r="C68" t="str" cm="1">
        <f t="array" ref="C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8">
        <f>YEAR(AllData[[#This Row],[Date]])</f>
        <v>2024</v>
      </c>
      <c r="E68" s="1">
        <v>0.67361111111111116</v>
      </c>
      <c r="F68" t="s">
        <v>2549</v>
      </c>
      <c r="G68" s="3">
        <v>52.048755</v>
      </c>
      <c r="H68" s="3">
        <v>-1.7863659999999999</v>
      </c>
      <c r="I68" t="s">
        <v>62</v>
      </c>
      <c r="J68">
        <v>492</v>
      </c>
      <c r="K68">
        <v>13.4</v>
      </c>
      <c r="L68">
        <v>5</v>
      </c>
      <c r="M68" t="str">
        <f>IF(AllData[[#This Row],[Nitrate (PPM)]]&gt;2, "Very high", IF(AllData[[#This Row],[Nitrate (PPM)]]&gt;1, "High", IF(AllData[[#This Row],[Nitrate (PPM)]]&gt;0.5, "Some evidence", IF(AllData[[#This Row],[Nitrate (PPM)]]&gt;=0, "No evidence"))))</f>
        <v>Very high</v>
      </c>
      <c r="N68">
        <v>0.76</v>
      </c>
      <c r="O68" t="str">
        <f>IF(AllData[[#This Row],[Phosphate (PPM)]]&gt;0.5, "Very high", IF(AllData[[#This Row],[Phosphate (PPM)]]&gt;0.1, "High", IF(AllData[[#This Row],[Phosphate (PPM)]]&gt;0.05, "Some evidence", IF(AllData[[#This Row],[Phosphate (PPM)]]&lt;=0.05, "No Evidence", ""))))</f>
        <v>Very high</v>
      </c>
      <c r="P68">
        <v>41</v>
      </c>
    </row>
    <row r="69" spans="1:17" x14ac:dyDescent="0.3">
      <c r="A69" t="s">
        <v>2590</v>
      </c>
      <c r="B69" s="2">
        <v>45627</v>
      </c>
      <c r="C69" t="str" cm="1">
        <f t="array" ref="C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69">
        <f>YEAR(AllData[[#This Row],[Date]])</f>
        <v>2024</v>
      </c>
      <c r="E69" s="1">
        <v>0.49930555555555556</v>
      </c>
      <c r="F69" t="s">
        <v>25</v>
      </c>
      <c r="G69" s="3">
        <v>52.285290000000003</v>
      </c>
      <c r="H69" s="3">
        <v>-1.73953</v>
      </c>
      <c r="I69" t="s">
        <v>25</v>
      </c>
      <c r="J69">
        <v>564</v>
      </c>
      <c r="K69">
        <v>9.6</v>
      </c>
      <c r="L69">
        <v>4</v>
      </c>
      <c r="M69" t="str">
        <f>IF(AllData[[#This Row],[Nitrate (PPM)]]&gt;2, "Very high", IF(AllData[[#This Row],[Nitrate (PPM)]]&gt;1, "High", IF(AllData[[#This Row],[Nitrate (PPM)]]&gt;0.5, "Some evidence", IF(AllData[[#This Row],[Nitrate (PPM)]]&gt;=0, "No evidence"))))</f>
        <v>Very high</v>
      </c>
      <c r="N69">
        <v>0.44</v>
      </c>
      <c r="O69" t="str">
        <f>IF(AllData[[#This Row],[Phosphate (PPM)]]&gt;0.5, "Very high", IF(AllData[[#This Row],[Phosphate (PPM)]]&gt;0.1, "High", IF(AllData[[#This Row],[Phosphate (PPM)]]&gt;0.05, "Some evidence", IF(AllData[[#This Row],[Phosphate (PPM)]]&lt;=0.05, "No Evidence", ""))))</f>
        <v>High</v>
      </c>
      <c r="P69">
        <v>0.66</v>
      </c>
      <c r="Q69" t="s">
        <v>2591</v>
      </c>
    </row>
    <row r="70" spans="1:17" x14ac:dyDescent="0.3">
      <c r="A70" t="s">
        <v>2592</v>
      </c>
      <c r="B70" s="2">
        <v>45627</v>
      </c>
      <c r="C70" t="str" cm="1">
        <f t="array" ref="C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0">
        <f>YEAR(AllData[[#This Row],[Date]])</f>
        <v>2024</v>
      </c>
      <c r="E70" s="1">
        <v>0.40694444444444444</v>
      </c>
      <c r="F70" t="s">
        <v>969</v>
      </c>
      <c r="I70" t="s">
        <v>25</v>
      </c>
      <c r="J70">
        <v>604</v>
      </c>
      <c r="K70">
        <v>11.7</v>
      </c>
      <c r="L70">
        <v>3.5</v>
      </c>
      <c r="M70" t="str">
        <f>IF(AllData[[#This Row],[Nitrate (PPM)]]&gt;2, "Very high", IF(AllData[[#This Row],[Nitrate (PPM)]]&gt;1, "High", IF(AllData[[#This Row],[Nitrate (PPM)]]&gt;0.5, "Some evidence", IF(AllData[[#This Row],[Nitrate (PPM)]]&gt;=0, "No evidence"))))</f>
        <v>Very high</v>
      </c>
      <c r="N70">
        <v>0.42</v>
      </c>
      <c r="O70" t="str">
        <f>IF(AllData[[#This Row],[Phosphate (PPM)]]&gt;0.5, "Very high", IF(AllData[[#This Row],[Phosphate (PPM)]]&gt;0.1, "High", IF(AllData[[#This Row],[Phosphate (PPM)]]&gt;0.05, "Some evidence", IF(AllData[[#This Row],[Phosphate (PPM)]]&lt;=0.05, "No Evidence", ""))))</f>
        <v>High</v>
      </c>
      <c r="P70">
        <v>16</v>
      </c>
    </row>
    <row r="71" spans="1:17" x14ac:dyDescent="0.3">
      <c r="A71" t="s">
        <v>2593</v>
      </c>
      <c r="B71" s="2">
        <v>45627</v>
      </c>
      <c r="C71" t="str" cm="1">
        <f t="array" ref="C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1">
        <f>YEAR(AllData[[#This Row],[Date]])</f>
        <v>2024</v>
      </c>
      <c r="E71" s="1">
        <v>0.42499999999999999</v>
      </c>
      <c r="F71" t="s">
        <v>917</v>
      </c>
      <c r="I71" t="s">
        <v>62</v>
      </c>
      <c r="J71">
        <v>686</v>
      </c>
      <c r="K71">
        <v>4.5</v>
      </c>
      <c r="L71">
        <v>0.5</v>
      </c>
      <c r="M71" t="str">
        <f>IF(AllData[[#This Row],[Nitrate (PPM)]]&gt;2, "Very high", IF(AllData[[#This Row],[Nitrate (PPM)]]&gt;1, "High", IF(AllData[[#This Row],[Nitrate (PPM)]]&gt;0.5, "Some evidence", IF(AllData[[#This Row],[Nitrate (PPM)]]&gt;=0, "No evidence"))))</f>
        <v>No evidence</v>
      </c>
      <c r="N71">
        <v>0.14000000000000001</v>
      </c>
      <c r="O71" t="str">
        <f>IF(AllData[[#This Row],[Phosphate (PPM)]]&gt;0.5, "Very high", IF(AllData[[#This Row],[Phosphate (PPM)]]&gt;0.1, "High", IF(AllData[[#This Row],[Phosphate (PPM)]]&gt;0.05, "Some evidence", IF(AllData[[#This Row],[Phosphate (PPM)]]&lt;=0.05, "No Evidence", ""))))</f>
        <v>High</v>
      </c>
      <c r="P71">
        <v>9</v>
      </c>
    </row>
    <row r="72" spans="1:17" x14ac:dyDescent="0.3">
      <c r="A72" t="s">
        <v>2594</v>
      </c>
      <c r="B72" s="2">
        <v>45627</v>
      </c>
      <c r="C72" t="str" cm="1">
        <f t="array" ref="C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2">
        <f>YEAR(AllData[[#This Row],[Date]])</f>
        <v>2024</v>
      </c>
      <c r="E72" s="1">
        <v>0.40625</v>
      </c>
      <c r="F72" t="s">
        <v>532</v>
      </c>
      <c r="J72">
        <v>604</v>
      </c>
      <c r="K72">
        <v>10.8</v>
      </c>
      <c r="L72">
        <v>10</v>
      </c>
      <c r="M72" t="str">
        <f>IF(AllData[[#This Row],[Nitrate (PPM)]]&gt;2, "Very high", IF(AllData[[#This Row],[Nitrate (PPM)]]&gt;1, "High", IF(AllData[[#This Row],[Nitrate (PPM)]]&gt;0.5, "Some evidence", IF(AllData[[#This Row],[Nitrate (PPM)]]&gt;=0, "No evidence"))))</f>
        <v>Very high</v>
      </c>
      <c r="N72">
        <v>0</v>
      </c>
      <c r="O72" t="str">
        <f>IF(AllData[[#This Row],[Phosphate (PPM)]]&gt;0.5, "Very high", IF(AllData[[#This Row],[Phosphate (PPM)]]&gt;0.1, "High", IF(AllData[[#This Row],[Phosphate (PPM)]]&gt;0.05, "Some evidence", IF(AllData[[#This Row],[Phosphate (PPM)]]&lt;=0.05, "No Evidence", ""))))</f>
        <v>No Evidence</v>
      </c>
      <c r="P72">
        <v>0.2</v>
      </c>
      <c r="Q72" t="s">
        <v>2595</v>
      </c>
    </row>
    <row r="73" spans="1:17" x14ac:dyDescent="0.3">
      <c r="A73" t="s">
        <v>2596</v>
      </c>
      <c r="B73" s="2">
        <v>45627</v>
      </c>
      <c r="C73" t="str" cm="1">
        <f t="array" ref="C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3">
        <f>YEAR(AllData[[#This Row],[Date]])</f>
        <v>2024</v>
      </c>
      <c r="E73" s="1">
        <v>0.39583333333333331</v>
      </c>
      <c r="F73" t="s">
        <v>535</v>
      </c>
      <c r="J73">
        <v>893</v>
      </c>
      <c r="K73">
        <v>11.3</v>
      </c>
      <c r="L73">
        <v>15</v>
      </c>
      <c r="M73" t="str">
        <f>IF(AllData[[#This Row],[Nitrate (PPM)]]&gt;2, "Very high", IF(AllData[[#This Row],[Nitrate (PPM)]]&gt;1, "High", IF(AllData[[#This Row],[Nitrate (PPM)]]&gt;0.5, "Some evidence", IF(AllData[[#This Row],[Nitrate (PPM)]]&gt;=0, "No evidence"))))</f>
        <v>Very high</v>
      </c>
      <c r="N73">
        <v>0.34</v>
      </c>
      <c r="O73" t="str">
        <f>IF(AllData[[#This Row],[Phosphate (PPM)]]&gt;0.5, "Very high", IF(AllData[[#This Row],[Phosphate (PPM)]]&gt;0.1, "High", IF(AllData[[#This Row],[Phosphate (PPM)]]&gt;0.05, "Some evidence", IF(AllData[[#This Row],[Phosphate (PPM)]]&lt;=0.05, "No Evidence", ""))))</f>
        <v>High</v>
      </c>
      <c r="P73">
        <v>0.2</v>
      </c>
      <c r="Q73" t="s">
        <v>2597</v>
      </c>
    </row>
    <row r="74" spans="1:17" x14ac:dyDescent="0.3">
      <c r="A74" t="s">
        <v>2598</v>
      </c>
      <c r="B74" s="2">
        <v>45627</v>
      </c>
      <c r="C74" t="str" cm="1">
        <f t="array" ref="C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74">
        <f>YEAR(AllData[[#This Row],[Date]])</f>
        <v>2024</v>
      </c>
      <c r="E74" s="1">
        <v>0.36458333333333331</v>
      </c>
      <c r="F74" t="s">
        <v>1944</v>
      </c>
      <c r="G74" s="3">
        <v>52.070086000000003</v>
      </c>
      <c r="H74" s="3">
        <v>-1.61145</v>
      </c>
      <c r="I74" t="s">
        <v>25</v>
      </c>
      <c r="J74">
        <v>568</v>
      </c>
      <c r="K74">
        <v>11.2</v>
      </c>
      <c r="L74">
        <v>5</v>
      </c>
      <c r="M74" t="str">
        <f>IF(AllData[[#This Row],[Nitrate (PPM)]]&gt;2, "Very high", IF(AllData[[#This Row],[Nitrate (PPM)]]&gt;1, "High", IF(AllData[[#This Row],[Nitrate (PPM)]]&gt;0.5, "Some evidence", IF(AllData[[#This Row],[Nitrate (PPM)]]&gt;=0, "No evidence"))))</f>
        <v>Very high</v>
      </c>
      <c r="N74">
        <v>0.18</v>
      </c>
      <c r="O74" t="str">
        <f>IF(AllData[[#This Row],[Phosphate (PPM)]]&gt;0.5, "Very high", IF(AllData[[#This Row],[Phosphate (PPM)]]&gt;0.1, "High", IF(AllData[[#This Row],[Phosphate (PPM)]]&gt;0.05, "Some evidence", IF(AllData[[#This Row],[Phosphate (PPM)]]&lt;=0.05, "No Evidence", ""))))</f>
        <v>High</v>
      </c>
      <c r="P74">
        <v>1.65</v>
      </c>
    </row>
    <row r="75" spans="1:17" x14ac:dyDescent="0.3">
      <c r="A75" t="s">
        <v>2575</v>
      </c>
      <c r="B75" s="2">
        <v>45626</v>
      </c>
      <c r="C75" t="str" cm="1">
        <f t="array" ref="C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75">
        <f>YEAR(AllData[[#This Row],[Date]])</f>
        <v>2024</v>
      </c>
      <c r="E75" s="1">
        <v>0.67152777777777772</v>
      </c>
      <c r="F75" t="s">
        <v>2355</v>
      </c>
      <c r="G75" s="3">
        <v>52.033462</v>
      </c>
      <c r="H75" s="3">
        <v>-2.1168589999999998</v>
      </c>
      <c r="I75" t="s">
        <v>25</v>
      </c>
      <c r="J75">
        <v>5810</v>
      </c>
      <c r="K75">
        <v>10</v>
      </c>
      <c r="L75">
        <v>3</v>
      </c>
      <c r="M75" t="str">
        <f>IF(AllData[[#This Row],[Nitrate (PPM)]]&gt;2, "Very high", IF(AllData[[#This Row],[Nitrate (PPM)]]&gt;1, "High", IF(AllData[[#This Row],[Nitrate (PPM)]]&gt;0.5, "Some evidence", IF(AllData[[#This Row],[Nitrate (PPM)]]&gt;=0, "No evidence"))))</f>
        <v>Very high</v>
      </c>
      <c r="N75">
        <v>64</v>
      </c>
      <c r="O75" t="str">
        <f>IF(AllData[[#This Row],[Phosphate (PPM)]]&gt;0.5, "Very high", IF(AllData[[#This Row],[Phosphate (PPM)]]&gt;0.1, "High", IF(AllData[[#This Row],[Phosphate (PPM)]]&gt;0.05, "Some evidence", IF(AllData[[#This Row],[Phosphate (PPM)]]&lt;=0.05, "No Evidence", ""))))</f>
        <v>Very high</v>
      </c>
      <c r="P75">
        <v>1.2</v>
      </c>
      <c r="Q75" t="s">
        <v>2576</v>
      </c>
    </row>
    <row r="76" spans="1:17" x14ac:dyDescent="0.3">
      <c r="A76" t="s">
        <v>2577</v>
      </c>
      <c r="B76" s="2">
        <v>45626</v>
      </c>
      <c r="C76" t="str" cm="1">
        <f t="array" ref="C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76">
        <f>YEAR(AllData[[#This Row],[Date]])</f>
        <v>2024</v>
      </c>
      <c r="E76" s="1">
        <v>0.46041666666666664</v>
      </c>
      <c r="F76" t="s">
        <v>2578</v>
      </c>
      <c r="G76" s="3">
        <v>52.177000999999997</v>
      </c>
      <c r="H76" s="3">
        <v>-1.7357750000000001</v>
      </c>
      <c r="I76" t="s">
        <v>62</v>
      </c>
      <c r="J76">
        <v>602</v>
      </c>
      <c r="K76">
        <v>9.1</v>
      </c>
      <c r="L76">
        <v>4</v>
      </c>
      <c r="M76" t="str">
        <f>IF(AllData[[#This Row],[Nitrate (PPM)]]&gt;2, "Very high", IF(AllData[[#This Row],[Nitrate (PPM)]]&gt;1, "High", IF(AllData[[#This Row],[Nitrate (PPM)]]&gt;0.5, "Some evidence", IF(AllData[[#This Row],[Nitrate (PPM)]]&gt;=0, "No evidence"))))</f>
        <v>Very high</v>
      </c>
      <c r="N76">
        <v>0.54</v>
      </c>
      <c r="O76" t="str">
        <f>IF(AllData[[#This Row],[Phosphate (PPM)]]&gt;0.5, "Very high", IF(AllData[[#This Row],[Phosphate (PPM)]]&gt;0.1, "High", IF(AllData[[#This Row],[Phosphate (PPM)]]&gt;0.05, "Some evidence", IF(AllData[[#This Row],[Phosphate (PPM)]]&lt;=0.05, "No Evidence", ""))))</f>
        <v>Very high</v>
      </c>
      <c r="P76">
        <v>0.84</v>
      </c>
      <c r="Q76" t="s">
        <v>2579</v>
      </c>
    </row>
    <row r="77" spans="1:17" x14ac:dyDescent="0.3">
      <c r="A77" t="s">
        <v>2580</v>
      </c>
      <c r="B77" s="2">
        <v>45626</v>
      </c>
      <c r="C77" t="str" cm="1">
        <f t="array" ref="C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77">
        <f>YEAR(AllData[[#This Row],[Date]])</f>
        <v>2024</v>
      </c>
      <c r="E77" s="1">
        <v>0.44583333333333336</v>
      </c>
      <c r="F77" t="s">
        <v>2522</v>
      </c>
      <c r="G77" s="3">
        <v>52.172601999999998</v>
      </c>
      <c r="H77" s="3">
        <v>-1.7453860000000001</v>
      </c>
      <c r="I77" t="s">
        <v>25</v>
      </c>
      <c r="J77">
        <v>603</v>
      </c>
      <c r="K77">
        <v>9.6</v>
      </c>
      <c r="L77">
        <v>3</v>
      </c>
      <c r="M77" t="str">
        <f>IF(AllData[[#This Row],[Nitrate (PPM)]]&gt;2, "Very high", IF(AllData[[#This Row],[Nitrate (PPM)]]&gt;1, "High", IF(AllData[[#This Row],[Nitrate (PPM)]]&gt;0.5, "Some evidence", IF(AllData[[#This Row],[Nitrate (PPM)]]&gt;=0, "No evidence"))))</f>
        <v>Very high</v>
      </c>
      <c r="N77">
        <v>0.53</v>
      </c>
      <c r="O77" t="str">
        <f>IF(AllData[[#This Row],[Phosphate (PPM)]]&gt;0.5, "Very high", IF(AllData[[#This Row],[Phosphate (PPM)]]&gt;0.1, "High", IF(AllData[[#This Row],[Phosphate (PPM)]]&gt;0.05, "Some evidence", IF(AllData[[#This Row],[Phosphate (PPM)]]&lt;=0.05, "No Evidence", ""))))</f>
        <v>Very high</v>
      </c>
      <c r="P77">
        <v>0.84</v>
      </c>
      <c r="Q77" t="s">
        <v>2581</v>
      </c>
    </row>
    <row r="78" spans="1:17" x14ac:dyDescent="0.3">
      <c r="A78" t="s">
        <v>2582</v>
      </c>
      <c r="B78" s="2">
        <v>45626</v>
      </c>
      <c r="C78" t="str" cm="1">
        <f t="array" ref="C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78">
        <f>YEAR(AllData[[#This Row],[Date]])</f>
        <v>2024</v>
      </c>
      <c r="E78" s="1">
        <v>0.45208333333333334</v>
      </c>
      <c r="F78" t="s">
        <v>778</v>
      </c>
      <c r="G78" s="3">
        <v>52.126398000000002</v>
      </c>
      <c r="H78" s="3">
        <v>-2.0564309999999999</v>
      </c>
      <c r="I78" t="s">
        <v>28</v>
      </c>
      <c r="J78">
        <v>863</v>
      </c>
      <c r="K78">
        <v>9.4</v>
      </c>
      <c r="L78">
        <v>5</v>
      </c>
      <c r="M78" t="str">
        <f>IF(AllData[[#This Row],[Nitrate (PPM)]]&gt;2, "Very high", IF(AllData[[#This Row],[Nitrate (PPM)]]&gt;1, "High", IF(AllData[[#This Row],[Nitrate (PPM)]]&gt;0.5, "Some evidence", IF(AllData[[#This Row],[Nitrate (PPM)]]&gt;=0, "No evidence"))))</f>
        <v>Very high</v>
      </c>
      <c r="N78">
        <v>0.63</v>
      </c>
      <c r="O78" t="str">
        <f>IF(AllData[[#This Row],[Phosphate (PPM)]]&gt;0.5, "Very high", IF(AllData[[#This Row],[Phosphate (PPM)]]&gt;0.1, "High", IF(AllData[[#This Row],[Phosphate (PPM)]]&gt;0.05, "Some evidence", IF(AllData[[#This Row],[Phosphate (PPM)]]&lt;=0.05, "No Evidence", ""))))</f>
        <v>Very high</v>
      </c>
      <c r="P78">
        <v>0.38</v>
      </c>
      <c r="Q78" t="s">
        <v>2583</v>
      </c>
    </row>
    <row r="79" spans="1:17" x14ac:dyDescent="0.3">
      <c r="A79" t="s">
        <v>2584</v>
      </c>
      <c r="B79" s="2">
        <v>45626</v>
      </c>
      <c r="C79" t="str" cm="1">
        <f t="array" ref="C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79">
        <f>YEAR(AllData[[#This Row],[Date]])</f>
        <v>2024</v>
      </c>
      <c r="E79" s="1">
        <v>0.4284722222222222</v>
      </c>
      <c r="F79" t="s">
        <v>775</v>
      </c>
      <c r="G79" s="3">
        <v>52.122878</v>
      </c>
      <c r="H79" s="3">
        <v>-2.0574919999999999</v>
      </c>
      <c r="I79" t="s">
        <v>28</v>
      </c>
      <c r="J79">
        <v>596</v>
      </c>
      <c r="K79">
        <v>8.4</v>
      </c>
      <c r="L79">
        <v>5</v>
      </c>
      <c r="M79" t="str">
        <f>IF(AllData[[#This Row],[Nitrate (PPM)]]&gt;2, "Very high", IF(AllData[[#This Row],[Nitrate (PPM)]]&gt;1, "High", IF(AllData[[#This Row],[Nitrate (PPM)]]&gt;0.5, "Some evidence", IF(AllData[[#This Row],[Nitrate (PPM)]]&gt;=0, "No evidence"))))</f>
        <v>Very high</v>
      </c>
      <c r="N79">
        <v>0.5</v>
      </c>
      <c r="O79" t="str">
        <f>IF(AllData[[#This Row],[Phosphate (PPM)]]&gt;0.5, "Very high", IF(AllData[[#This Row],[Phosphate (PPM)]]&gt;0.1, "High", IF(AllData[[#This Row],[Phosphate (PPM)]]&gt;0.05, "Some evidence", IF(AllData[[#This Row],[Phosphate (PPM)]]&lt;=0.05, "No Evidence", ""))))</f>
        <v>High</v>
      </c>
      <c r="P79">
        <v>1.27</v>
      </c>
      <c r="Q79" t="s">
        <v>2585</v>
      </c>
    </row>
    <row r="80" spans="1:17" x14ac:dyDescent="0.3">
      <c r="A80" t="s">
        <v>2586</v>
      </c>
      <c r="B80" s="2">
        <v>45626</v>
      </c>
      <c r="C80" t="str" cm="1">
        <f t="array" ref="C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0">
        <f>YEAR(AllData[[#This Row],[Date]])</f>
        <v>2024</v>
      </c>
      <c r="E80" s="1">
        <v>0.52083333333333337</v>
      </c>
      <c r="F80" t="s">
        <v>597</v>
      </c>
      <c r="G80" s="3">
        <v>51.996296999999998</v>
      </c>
      <c r="H80" s="3">
        <v>-2.15598</v>
      </c>
      <c r="I80" t="s">
        <v>19</v>
      </c>
      <c r="J80">
        <v>579</v>
      </c>
      <c r="K80">
        <v>9.5</v>
      </c>
      <c r="L80">
        <v>4</v>
      </c>
      <c r="M80" t="str">
        <f>IF(AllData[[#This Row],[Nitrate (PPM)]]&gt;2, "Very high", IF(AllData[[#This Row],[Nitrate (PPM)]]&gt;1, "High", IF(AllData[[#This Row],[Nitrate (PPM)]]&gt;0.5, "Some evidence", IF(AllData[[#This Row],[Nitrate (PPM)]]&gt;=0, "No evidence"))))</f>
        <v>Very high</v>
      </c>
      <c r="N80">
        <v>0.41</v>
      </c>
      <c r="O80" t="str">
        <f>IF(AllData[[#This Row],[Phosphate (PPM)]]&gt;0.5, "Very high", IF(AllData[[#This Row],[Phosphate (PPM)]]&gt;0.1, "High", IF(AllData[[#This Row],[Phosphate (PPM)]]&gt;0.05, "Some evidence", IF(AllData[[#This Row],[Phosphate (PPM)]]&lt;=0.05, "No Evidence", ""))))</f>
        <v>High</v>
      </c>
      <c r="P80">
        <v>1.8</v>
      </c>
      <c r="Q80" t="s">
        <v>2587</v>
      </c>
    </row>
    <row r="81" spans="1:17" x14ac:dyDescent="0.3">
      <c r="A81" t="s">
        <v>2588</v>
      </c>
      <c r="B81" s="2">
        <v>45626</v>
      </c>
      <c r="C81" t="str" cm="1">
        <f t="array" ref="C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1">
        <f>YEAR(AllData[[#This Row],[Date]])</f>
        <v>2024</v>
      </c>
      <c r="E81" s="1">
        <v>0.4375</v>
      </c>
      <c r="F81" t="s">
        <v>1160</v>
      </c>
      <c r="G81" s="3">
        <v>51.997945999999999</v>
      </c>
      <c r="H81" s="3">
        <v>-2.1567940000000001</v>
      </c>
      <c r="I81" t="s">
        <v>28</v>
      </c>
      <c r="J81">
        <v>551</v>
      </c>
      <c r="K81">
        <v>9.6</v>
      </c>
      <c r="L81">
        <v>8</v>
      </c>
      <c r="M81" t="str">
        <f>IF(AllData[[#This Row],[Nitrate (PPM)]]&gt;2, "Very high", IF(AllData[[#This Row],[Nitrate (PPM)]]&gt;1, "High", IF(AllData[[#This Row],[Nitrate (PPM)]]&gt;0.5, "Some evidence", IF(AllData[[#This Row],[Nitrate (PPM)]]&gt;=0, "No evidence"))))</f>
        <v>Very high</v>
      </c>
      <c r="N81">
        <v>0.49</v>
      </c>
      <c r="O81" t="str">
        <f>IF(AllData[[#This Row],[Phosphate (PPM)]]&gt;0.5, "Very high", IF(AllData[[#This Row],[Phosphate (PPM)]]&gt;0.1, "High", IF(AllData[[#This Row],[Phosphate (PPM)]]&gt;0.05, "Some evidence", IF(AllData[[#This Row],[Phosphate (PPM)]]&lt;=0.05, "No Evidence", ""))))</f>
        <v>High</v>
      </c>
      <c r="P81">
        <v>1</v>
      </c>
    </row>
    <row r="82" spans="1:17" x14ac:dyDescent="0.3">
      <c r="A82" t="s">
        <v>2589</v>
      </c>
      <c r="B82" s="2">
        <v>45626</v>
      </c>
      <c r="C82" t="str" cm="1">
        <f t="array" ref="C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2">
        <f>YEAR(AllData[[#This Row],[Date]])</f>
        <v>2024</v>
      </c>
      <c r="E82" s="1">
        <v>0.40277777777777779</v>
      </c>
      <c r="F82" t="s">
        <v>1053</v>
      </c>
      <c r="G82" s="3">
        <v>52.012009999999997</v>
      </c>
      <c r="H82" s="3">
        <v>-2.1205419999999999</v>
      </c>
      <c r="I82" t="s">
        <v>28</v>
      </c>
      <c r="J82">
        <v>705</v>
      </c>
      <c r="K82">
        <v>11.6</v>
      </c>
      <c r="L82">
        <v>5</v>
      </c>
      <c r="M82" t="str">
        <f>IF(AllData[[#This Row],[Nitrate (PPM)]]&gt;2, "Very high", IF(AllData[[#This Row],[Nitrate (PPM)]]&gt;1, "High", IF(AllData[[#This Row],[Nitrate (PPM)]]&gt;0.5, "Some evidence", IF(AllData[[#This Row],[Nitrate (PPM)]]&gt;=0, "No evidence"))))</f>
        <v>Very high</v>
      </c>
      <c r="N82">
        <v>0.32</v>
      </c>
      <c r="O82" t="str">
        <f>IF(AllData[[#This Row],[Phosphate (PPM)]]&gt;0.5, "Very high", IF(AllData[[#This Row],[Phosphate (PPM)]]&gt;0.1, "High", IF(AllData[[#This Row],[Phosphate (PPM)]]&gt;0.05, "Some evidence", IF(AllData[[#This Row],[Phosphate (PPM)]]&lt;=0.05, "No Evidence", ""))))</f>
        <v>High</v>
      </c>
      <c r="P82">
        <v>0</v>
      </c>
    </row>
    <row r="83" spans="1:17" x14ac:dyDescent="0.3">
      <c r="A83" t="s">
        <v>2565</v>
      </c>
      <c r="B83" s="2">
        <v>45625</v>
      </c>
      <c r="C83" t="str" cm="1">
        <f t="array" ref="C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3">
        <f>YEAR(AllData[[#This Row],[Date]])</f>
        <v>2024</v>
      </c>
      <c r="E83" s="1">
        <v>0.51041666666666663</v>
      </c>
      <c r="F83" t="s">
        <v>2100</v>
      </c>
      <c r="I83" t="s">
        <v>19</v>
      </c>
      <c r="K83">
        <v>0</v>
      </c>
      <c r="L83">
        <v>0</v>
      </c>
      <c r="M83" t="str">
        <f>IF(AllData[[#This Row],[Nitrate (PPM)]]&gt;2, "Very high", IF(AllData[[#This Row],[Nitrate (PPM)]]&gt;1, "High", IF(AllData[[#This Row],[Nitrate (PPM)]]&gt;0.5, "Some evidence", IF(AllData[[#This Row],[Nitrate (PPM)]]&gt;=0, "No evidence"))))</f>
        <v>No evidence</v>
      </c>
      <c r="N83">
        <v>0</v>
      </c>
      <c r="O83" t="str">
        <f>IF(AllData[[#This Row],[Phosphate (PPM)]]&gt;0.5, "Very high", IF(AllData[[#This Row],[Phosphate (PPM)]]&gt;0.1, "High", IF(AllData[[#This Row],[Phosphate (PPM)]]&gt;0.05, "Some evidence", IF(AllData[[#This Row],[Phosphate (PPM)]]&lt;=0.05, "No Evidence", ""))))</f>
        <v>No Evidence</v>
      </c>
      <c r="P83">
        <v>3</v>
      </c>
      <c r="Q83" t="s">
        <v>2566</v>
      </c>
    </row>
    <row r="84" spans="1:17" x14ac:dyDescent="0.3">
      <c r="A84" t="s">
        <v>2567</v>
      </c>
      <c r="B84" s="2">
        <v>45625</v>
      </c>
      <c r="C84" t="str" cm="1">
        <f t="array" ref="C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4">
        <f>YEAR(AllData[[#This Row],[Date]])</f>
        <v>2024</v>
      </c>
      <c r="E84" s="1">
        <v>0.66319444444444442</v>
      </c>
      <c r="F84" t="s">
        <v>1983</v>
      </c>
      <c r="G84" s="3">
        <v>52.062474000000002</v>
      </c>
      <c r="H84" s="3">
        <v>-1.6231439999999999</v>
      </c>
      <c r="I84" t="s">
        <v>19</v>
      </c>
      <c r="J84">
        <v>563</v>
      </c>
      <c r="K84">
        <v>8.3000000000000007</v>
      </c>
      <c r="L84">
        <v>0.4</v>
      </c>
      <c r="M84" t="str">
        <f>IF(AllData[[#This Row],[Nitrate (PPM)]]&gt;2, "Very high", IF(AllData[[#This Row],[Nitrate (PPM)]]&gt;1, "High", IF(AllData[[#This Row],[Nitrate (PPM)]]&gt;0.5, "Some evidence", IF(AllData[[#This Row],[Nitrate (PPM)]]&gt;=0, "No evidence"))))</f>
        <v>No evidence</v>
      </c>
      <c r="N84">
        <v>0.22</v>
      </c>
      <c r="O84" t="str">
        <f>IF(AllData[[#This Row],[Phosphate (PPM)]]&gt;0.5, "Very high", IF(AllData[[#This Row],[Phosphate (PPM)]]&gt;0.1, "High", IF(AllData[[#This Row],[Phosphate (PPM)]]&gt;0.05, "Some evidence", IF(AllData[[#This Row],[Phosphate (PPM)]]&lt;=0.05, "No Evidence", ""))))</f>
        <v>High</v>
      </c>
      <c r="P84">
        <v>0.93</v>
      </c>
    </row>
    <row r="85" spans="1:17" x14ac:dyDescent="0.3">
      <c r="A85" t="s">
        <v>2568</v>
      </c>
      <c r="B85" s="2">
        <v>45625</v>
      </c>
      <c r="C85" t="str" cm="1">
        <f t="array" ref="C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5">
        <f>YEAR(AllData[[#This Row],[Date]])</f>
        <v>2024</v>
      </c>
      <c r="E85" s="1">
        <v>0.6333333333333333</v>
      </c>
      <c r="F85" t="s">
        <v>1983</v>
      </c>
      <c r="G85" s="3">
        <v>52.062272</v>
      </c>
      <c r="H85" s="3">
        <v>-1.6218189999999999</v>
      </c>
      <c r="I85" t="s">
        <v>19</v>
      </c>
      <c r="J85">
        <v>563</v>
      </c>
      <c r="K85">
        <v>8.3000000000000007</v>
      </c>
      <c r="L85">
        <v>4</v>
      </c>
      <c r="M85" t="str">
        <f>IF(AllData[[#This Row],[Nitrate (PPM)]]&gt;2, "Very high", IF(AllData[[#This Row],[Nitrate (PPM)]]&gt;1, "High", IF(AllData[[#This Row],[Nitrate (PPM)]]&gt;0.5, "Some evidence", IF(AllData[[#This Row],[Nitrate (PPM)]]&gt;=0, "No evidence"))))</f>
        <v>Very high</v>
      </c>
      <c r="N85">
        <v>0.22</v>
      </c>
      <c r="O85" t="str">
        <f>IF(AllData[[#This Row],[Phosphate (PPM)]]&gt;0.5, "Very high", IF(AllData[[#This Row],[Phosphate (PPM)]]&gt;0.1, "High", IF(AllData[[#This Row],[Phosphate (PPM)]]&gt;0.05, "Some evidence", IF(AllData[[#This Row],[Phosphate (PPM)]]&lt;=0.05, "No Evidence", ""))))</f>
        <v>High</v>
      </c>
      <c r="P85">
        <v>0.93</v>
      </c>
    </row>
    <row r="86" spans="1:17" x14ac:dyDescent="0.3">
      <c r="A86" t="s">
        <v>2569</v>
      </c>
      <c r="B86" s="2">
        <v>45625</v>
      </c>
      <c r="C86" t="str" cm="1">
        <f t="array" ref="C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6">
        <f>YEAR(AllData[[#This Row],[Date]])</f>
        <v>2024</v>
      </c>
      <c r="E86" s="1">
        <v>0.56458333333333333</v>
      </c>
      <c r="F86" t="s">
        <v>2570</v>
      </c>
      <c r="G86" s="3">
        <v>51.991078000000002</v>
      </c>
      <c r="H86" s="3">
        <v>-2.1622170000000001</v>
      </c>
      <c r="I86" t="s">
        <v>2571</v>
      </c>
      <c r="J86">
        <v>543</v>
      </c>
      <c r="K86">
        <v>8.5</v>
      </c>
      <c r="L86">
        <v>4</v>
      </c>
      <c r="M86" t="str">
        <f>IF(AllData[[#This Row],[Nitrate (PPM)]]&gt;2, "Very high", IF(AllData[[#This Row],[Nitrate (PPM)]]&gt;1, "High", IF(AllData[[#This Row],[Nitrate (PPM)]]&gt;0.5, "Some evidence", IF(AllData[[#This Row],[Nitrate (PPM)]]&gt;=0, "No evidence"))))</f>
        <v>Very high</v>
      </c>
      <c r="N86">
        <v>0.54</v>
      </c>
      <c r="O86" t="str">
        <f>IF(AllData[[#This Row],[Phosphate (PPM)]]&gt;0.5, "Very high", IF(AllData[[#This Row],[Phosphate (PPM)]]&gt;0.1, "High", IF(AllData[[#This Row],[Phosphate (PPM)]]&gt;0.05, "Some evidence", IF(AllData[[#This Row],[Phosphate (PPM)]]&lt;=0.05, "No Evidence", ""))))</f>
        <v>Very high</v>
      </c>
      <c r="P86">
        <v>2.5</v>
      </c>
      <c r="Q86" t="s">
        <v>2572</v>
      </c>
    </row>
    <row r="87" spans="1:17" x14ac:dyDescent="0.3">
      <c r="A87" t="s">
        <v>2573</v>
      </c>
      <c r="B87" s="2">
        <v>45625</v>
      </c>
      <c r="C87" t="str" cm="1">
        <f t="array" ref="C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7">
        <f>YEAR(AllData[[#This Row],[Date]])</f>
        <v>2024</v>
      </c>
      <c r="E87" s="1">
        <v>0.39930555555555558</v>
      </c>
      <c r="F87" t="s">
        <v>1003</v>
      </c>
      <c r="G87" s="3">
        <v>52.151629999999997</v>
      </c>
      <c r="H87" s="3">
        <v>-2.0962719999999999</v>
      </c>
      <c r="I87" t="s">
        <v>25</v>
      </c>
      <c r="J87">
        <v>689</v>
      </c>
      <c r="K87">
        <v>7.7</v>
      </c>
      <c r="L87">
        <v>2</v>
      </c>
      <c r="M87" t="str">
        <f>IF(AllData[[#This Row],[Nitrate (PPM)]]&gt;2, "Very high", IF(AllData[[#This Row],[Nitrate (PPM)]]&gt;1, "High", IF(AllData[[#This Row],[Nitrate (PPM)]]&gt;0.5, "Some evidence", IF(AllData[[#This Row],[Nitrate (PPM)]]&gt;=0, "No evidence"))))</f>
        <v>High</v>
      </c>
      <c r="N87">
        <v>0.62</v>
      </c>
      <c r="O87" t="str">
        <f>IF(AllData[[#This Row],[Phosphate (PPM)]]&gt;0.5, "Very high", IF(AllData[[#This Row],[Phosphate (PPM)]]&gt;0.1, "High", IF(AllData[[#This Row],[Phosphate (PPM)]]&gt;0.05, "Some evidence", IF(AllData[[#This Row],[Phosphate (PPM)]]&lt;=0.05, "No Evidence", ""))))</f>
        <v>Very high</v>
      </c>
      <c r="P87">
        <v>0.8</v>
      </c>
      <c r="Q87" t="s">
        <v>2574</v>
      </c>
    </row>
    <row r="88" spans="1:17" x14ac:dyDescent="0.3">
      <c r="A88" t="s">
        <v>2563</v>
      </c>
      <c r="B88" s="2">
        <v>45624</v>
      </c>
      <c r="C88" t="str" cm="1">
        <f t="array" ref="C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8">
        <f>YEAR(AllData[[#This Row],[Date]])</f>
        <v>2024</v>
      </c>
      <c r="E88" s="1">
        <v>0.5</v>
      </c>
      <c r="F88" t="s">
        <v>1053</v>
      </c>
      <c r="I88" t="s">
        <v>28</v>
      </c>
      <c r="J88">
        <v>1200</v>
      </c>
      <c r="K88">
        <v>8.6</v>
      </c>
      <c r="L88">
        <v>3</v>
      </c>
      <c r="M88" t="str">
        <f>IF(AllData[[#This Row],[Nitrate (PPM)]]&gt;2, "Very high", IF(AllData[[#This Row],[Nitrate (PPM)]]&gt;1, "High", IF(AllData[[#This Row],[Nitrate (PPM)]]&gt;0.5, "Some evidence", IF(AllData[[#This Row],[Nitrate (PPM)]]&gt;=0, "No evidence"))))</f>
        <v>Very high</v>
      </c>
      <c r="N88">
        <v>0.57999999999999996</v>
      </c>
      <c r="O88" t="str">
        <f>IF(AllData[[#This Row],[Phosphate (PPM)]]&gt;0.5, "Very high", IF(AllData[[#This Row],[Phosphate (PPM)]]&gt;0.1, "High", IF(AllData[[#This Row],[Phosphate (PPM)]]&gt;0.05, "Some evidence", IF(AllData[[#This Row],[Phosphate (PPM)]]&lt;=0.05, "No Evidence", ""))))</f>
        <v>Very high</v>
      </c>
      <c r="P88">
        <v>1.5</v>
      </c>
    </row>
    <row r="89" spans="1:17" x14ac:dyDescent="0.3">
      <c r="A89" t="s">
        <v>2564</v>
      </c>
      <c r="B89" s="2">
        <v>45624</v>
      </c>
      <c r="C89" t="str" cm="1">
        <f t="array" ref="C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89">
        <f>YEAR(AllData[[#This Row],[Date]])</f>
        <v>2024</v>
      </c>
      <c r="E89" s="1">
        <v>0.36458333333333331</v>
      </c>
      <c r="F89" t="s">
        <v>79</v>
      </c>
      <c r="I89" t="s">
        <v>28</v>
      </c>
      <c r="J89">
        <v>616</v>
      </c>
      <c r="K89">
        <v>8.6</v>
      </c>
      <c r="L89">
        <v>3</v>
      </c>
      <c r="M89" t="str">
        <f>IF(AllData[[#This Row],[Nitrate (PPM)]]&gt;2, "Very high", IF(AllData[[#This Row],[Nitrate (PPM)]]&gt;1, "High", IF(AllData[[#This Row],[Nitrate (PPM)]]&gt;0.5, "Some evidence", IF(AllData[[#This Row],[Nitrate (PPM)]]&gt;=0, "No evidence"))))</f>
        <v>Very high</v>
      </c>
      <c r="N89">
        <v>0.62</v>
      </c>
      <c r="O89" t="str">
        <f>IF(AllData[[#This Row],[Phosphate (PPM)]]&gt;0.5, "Very high", IF(AllData[[#This Row],[Phosphate (PPM)]]&gt;0.1, "High", IF(AllData[[#This Row],[Phosphate (PPM)]]&gt;0.05, "Some evidence", IF(AllData[[#This Row],[Phosphate (PPM)]]&lt;=0.05, "No Evidence", ""))))</f>
        <v>Very high</v>
      </c>
      <c r="P89">
        <v>2</v>
      </c>
    </row>
    <row r="90" spans="1:17" x14ac:dyDescent="0.3">
      <c r="A90" t="s">
        <v>2559</v>
      </c>
      <c r="B90" s="2">
        <v>45623</v>
      </c>
      <c r="C90" t="str" cm="1">
        <f t="array" ref="C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0">
        <f>YEAR(AllData[[#This Row],[Date]])</f>
        <v>2024</v>
      </c>
      <c r="E90" s="1">
        <v>0.59583333333333333</v>
      </c>
      <c r="F90" t="s">
        <v>282</v>
      </c>
      <c r="G90" s="3">
        <v>52.212288999999998</v>
      </c>
      <c r="H90" s="3">
        <v>-1.660452</v>
      </c>
      <c r="I90" t="s">
        <v>25</v>
      </c>
      <c r="J90">
        <v>440</v>
      </c>
      <c r="K90">
        <v>9.3000000000000007</v>
      </c>
      <c r="L90">
        <v>5</v>
      </c>
      <c r="M90" t="str">
        <f>IF(AllData[[#This Row],[Nitrate (PPM)]]&gt;2, "Very high", IF(AllData[[#This Row],[Nitrate (PPM)]]&gt;1, "High", IF(AllData[[#This Row],[Nitrate (PPM)]]&gt;0.5, "Some evidence", IF(AllData[[#This Row],[Nitrate (PPM)]]&gt;=0, "No evidence"))))</f>
        <v>Very high</v>
      </c>
      <c r="N90">
        <v>0.45</v>
      </c>
      <c r="O90" t="str">
        <f>IF(AllData[[#This Row],[Phosphate (PPM)]]&gt;0.5, "Very high", IF(AllData[[#This Row],[Phosphate (PPM)]]&gt;0.1, "High", IF(AllData[[#This Row],[Phosphate (PPM)]]&gt;0.05, "Some evidence", IF(AllData[[#This Row],[Phosphate (PPM)]]&lt;=0.05, "No Evidence", ""))))</f>
        <v>High</v>
      </c>
      <c r="P90">
        <v>1.5</v>
      </c>
      <c r="Q90" t="s">
        <v>2560</v>
      </c>
    </row>
    <row r="91" spans="1:17" x14ac:dyDescent="0.3">
      <c r="A91" t="s">
        <v>2561</v>
      </c>
      <c r="B91" s="2">
        <v>45623</v>
      </c>
      <c r="C91" t="str" cm="1">
        <f t="array" ref="C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1">
        <f>YEAR(AllData[[#This Row],[Date]])</f>
        <v>2024</v>
      </c>
      <c r="E91" s="1">
        <v>0.59722222222222221</v>
      </c>
      <c r="F91" t="s">
        <v>1429</v>
      </c>
      <c r="G91" s="3">
        <v>52.206977999999999</v>
      </c>
      <c r="H91" s="3">
        <v>-1.6538839999999999</v>
      </c>
      <c r="I91" t="s">
        <v>1992</v>
      </c>
      <c r="J91">
        <v>445</v>
      </c>
      <c r="K91">
        <v>93</v>
      </c>
      <c r="L91">
        <v>5</v>
      </c>
      <c r="M91" t="str">
        <f>IF(AllData[[#This Row],[Nitrate (PPM)]]&gt;2, "Very high", IF(AllData[[#This Row],[Nitrate (PPM)]]&gt;1, "High", IF(AllData[[#This Row],[Nitrate (PPM)]]&gt;0.5, "Some evidence", IF(AllData[[#This Row],[Nitrate (PPM)]]&gt;=0, "No evidence"))))</f>
        <v>Very high</v>
      </c>
      <c r="N91">
        <v>0.6</v>
      </c>
      <c r="O91" t="str">
        <f>IF(AllData[[#This Row],[Phosphate (PPM)]]&gt;0.5, "Very high", IF(AllData[[#This Row],[Phosphate (PPM)]]&gt;0.1, "High", IF(AllData[[#This Row],[Phosphate (PPM)]]&gt;0.05, "Some evidence", IF(AllData[[#This Row],[Phosphate (PPM)]]&lt;=0.05, "No Evidence", ""))))</f>
        <v>Very high</v>
      </c>
      <c r="P91">
        <v>1.5</v>
      </c>
      <c r="Q91" t="s">
        <v>2562</v>
      </c>
    </row>
    <row r="92" spans="1:17" x14ac:dyDescent="0.3">
      <c r="A92" t="s">
        <v>2550</v>
      </c>
      <c r="B92" s="2">
        <v>45622</v>
      </c>
      <c r="C92" t="str" cm="1">
        <f t="array" ref="C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2">
        <f>YEAR(AllData[[#This Row],[Date]])</f>
        <v>2024</v>
      </c>
      <c r="E92" s="1">
        <v>0.625</v>
      </c>
      <c r="F92" t="s">
        <v>2551</v>
      </c>
      <c r="I92" t="s">
        <v>62</v>
      </c>
      <c r="J92">
        <v>503</v>
      </c>
      <c r="K92">
        <v>9</v>
      </c>
      <c r="L92">
        <v>5</v>
      </c>
      <c r="M92" t="str">
        <f>IF(AllData[[#This Row],[Nitrate (PPM)]]&gt;2, "Very high", IF(AllData[[#This Row],[Nitrate (PPM)]]&gt;1, "High", IF(AllData[[#This Row],[Nitrate (PPM)]]&gt;0.5, "Some evidence", IF(AllData[[#This Row],[Nitrate (PPM)]]&gt;=0, "No evidence"))))</f>
        <v>Very high</v>
      </c>
      <c r="N92">
        <v>0</v>
      </c>
      <c r="O92" t="str">
        <f>IF(AllData[[#This Row],[Phosphate (PPM)]]&gt;0.5, "Very high", IF(AllData[[#This Row],[Phosphate (PPM)]]&gt;0.1, "High", IF(AllData[[#This Row],[Phosphate (PPM)]]&gt;0.05, "Some evidence", IF(AllData[[#This Row],[Phosphate (PPM)]]&lt;=0.05, "No Evidence", ""))))</f>
        <v>No Evidence</v>
      </c>
      <c r="P92">
        <v>1</v>
      </c>
      <c r="Q92" t="s">
        <v>2552</v>
      </c>
    </row>
    <row r="93" spans="1:17" x14ac:dyDescent="0.3">
      <c r="A93" t="s">
        <v>2553</v>
      </c>
      <c r="B93" s="2">
        <v>45622</v>
      </c>
      <c r="C93" t="str" cm="1">
        <f t="array" ref="C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3">
        <f>YEAR(AllData[[#This Row],[Date]])</f>
        <v>2024</v>
      </c>
      <c r="E93" s="1">
        <v>0.64930555555555558</v>
      </c>
      <c r="F93" t="s">
        <v>2554</v>
      </c>
      <c r="I93" t="s">
        <v>25</v>
      </c>
      <c r="J93">
        <v>534</v>
      </c>
      <c r="K93">
        <v>9.8000000000000007</v>
      </c>
      <c r="L93">
        <v>5</v>
      </c>
      <c r="M93" t="str">
        <f>IF(AllData[[#This Row],[Nitrate (PPM)]]&gt;2, "Very high", IF(AllData[[#This Row],[Nitrate (PPM)]]&gt;1, "High", IF(AllData[[#This Row],[Nitrate (PPM)]]&gt;0.5, "Some evidence", IF(AllData[[#This Row],[Nitrate (PPM)]]&gt;=0, "No evidence"))))</f>
        <v>Very high</v>
      </c>
      <c r="N93">
        <v>0</v>
      </c>
      <c r="O93" t="str">
        <f>IF(AllData[[#This Row],[Phosphate (PPM)]]&gt;0.5, "Very high", IF(AllData[[#This Row],[Phosphate (PPM)]]&gt;0.1, "High", IF(AllData[[#This Row],[Phosphate (PPM)]]&gt;0.05, "Some evidence", IF(AllData[[#This Row],[Phosphate (PPM)]]&lt;=0.05, "No Evidence", ""))))</f>
        <v>No Evidence</v>
      </c>
      <c r="P93">
        <v>1.5</v>
      </c>
      <c r="Q93" t="s">
        <v>2552</v>
      </c>
    </row>
    <row r="94" spans="1:17" x14ac:dyDescent="0.3">
      <c r="A94" t="s">
        <v>2555</v>
      </c>
      <c r="B94" s="2">
        <v>45622</v>
      </c>
      <c r="C94" t="str" cm="1">
        <f t="array" ref="C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4">
        <f>YEAR(AllData[[#This Row],[Date]])</f>
        <v>2024</v>
      </c>
      <c r="E94" s="1">
        <v>0.42152777777777778</v>
      </c>
      <c r="F94" t="s">
        <v>1053</v>
      </c>
      <c r="G94" s="3">
        <v>52.011389000000001</v>
      </c>
      <c r="H94" s="3">
        <v>-2.1195149999999998</v>
      </c>
      <c r="I94" t="s">
        <v>28</v>
      </c>
      <c r="J94">
        <v>627</v>
      </c>
      <c r="K94">
        <v>8.5</v>
      </c>
      <c r="L94">
        <v>5</v>
      </c>
      <c r="M94" t="str">
        <f>IF(AllData[[#This Row],[Nitrate (PPM)]]&gt;2, "Very high", IF(AllData[[#This Row],[Nitrate (PPM)]]&gt;1, "High", IF(AllData[[#This Row],[Nitrate (PPM)]]&gt;0.5, "Some evidence", IF(AllData[[#This Row],[Nitrate (PPM)]]&gt;=0, "No evidence"))))</f>
        <v>Very high</v>
      </c>
      <c r="N94">
        <v>0.34</v>
      </c>
      <c r="O94" t="str">
        <f>IF(AllData[[#This Row],[Phosphate (PPM)]]&gt;0.5, "Very high", IF(AllData[[#This Row],[Phosphate (PPM)]]&gt;0.1, "High", IF(AllData[[#This Row],[Phosphate (PPM)]]&gt;0.05, "Some evidence", IF(AllData[[#This Row],[Phosphate (PPM)]]&lt;=0.05, "No Evidence", ""))))</f>
        <v>High</v>
      </c>
      <c r="P94">
        <v>1.5</v>
      </c>
      <c r="Q94" t="s">
        <v>2556</v>
      </c>
    </row>
    <row r="95" spans="1:17" x14ac:dyDescent="0.3">
      <c r="A95" t="s">
        <v>2557</v>
      </c>
      <c r="B95" s="2">
        <v>45622</v>
      </c>
      <c r="C95" t="str" cm="1">
        <f t="array" ref="C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5">
        <f>YEAR(AllData[[#This Row],[Date]])</f>
        <v>2024</v>
      </c>
      <c r="E95" s="1">
        <v>0.47986111111111113</v>
      </c>
      <c r="F95" t="s">
        <v>2162</v>
      </c>
      <c r="G95" s="3">
        <v>52.027143000000002</v>
      </c>
      <c r="H95" s="3">
        <v>-2.1409560000000001</v>
      </c>
      <c r="J95">
        <v>425</v>
      </c>
      <c r="K95">
        <v>10.4</v>
      </c>
      <c r="L95">
        <v>4</v>
      </c>
      <c r="M95" t="str">
        <f>IF(AllData[[#This Row],[Nitrate (PPM)]]&gt;2, "Very high", IF(AllData[[#This Row],[Nitrate (PPM)]]&gt;1, "High", IF(AllData[[#This Row],[Nitrate (PPM)]]&gt;0.5, "Some evidence", IF(AllData[[#This Row],[Nitrate (PPM)]]&gt;=0, "No evidence"))))</f>
        <v>Very high</v>
      </c>
      <c r="N95">
        <v>0.69</v>
      </c>
      <c r="O95" t="str">
        <f>IF(AllData[[#This Row],[Phosphate (PPM)]]&gt;0.5, "Very high", IF(AllData[[#This Row],[Phosphate (PPM)]]&gt;0.1, "High", IF(AllData[[#This Row],[Phosphate (PPM)]]&gt;0.05, "Some evidence", IF(AllData[[#This Row],[Phosphate (PPM)]]&lt;=0.05, "No Evidence", ""))))</f>
        <v>Very high</v>
      </c>
      <c r="P95">
        <v>3</v>
      </c>
      <c r="Q95" t="s">
        <v>2558</v>
      </c>
    </row>
    <row r="96" spans="1:17" x14ac:dyDescent="0.3">
      <c r="A96" t="s">
        <v>2535</v>
      </c>
      <c r="B96" s="2">
        <v>45621</v>
      </c>
      <c r="C96" t="str" cm="1">
        <f t="array" ref="C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6">
        <f>YEAR(AllData[[#This Row],[Date]])</f>
        <v>2024</v>
      </c>
      <c r="E96" s="1">
        <v>0.48680555555555555</v>
      </c>
      <c r="F96" t="s">
        <v>2509</v>
      </c>
      <c r="G96" s="3">
        <v>52.202409000000003</v>
      </c>
      <c r="H96" s="3">
        <v>-1.6761680000000001</v>
      </c>
      <c r="I96" t="s">
        <v>62</v>
      </c>
      <c r="J96">
        <v>490</v>
      </c>
      <c r="K96">
        <v>10.6</v>
      </c>
      <c r="L96">
        <v>0</v>
      </c>
      <c r="M96" t="str">
        <f>IF(AllData[[#This Row],[Nitrate (PPM)]]&gt;2, "Very high", IF(AllData[[#This Row],[Nitrate (PPM)]]&gt;1, "High", IF(AllData[[#This Row],[Nitrate (PPM)]]&gt;0.5, "Some evidence", IF(AllData[[#This Row],[Nitrate (PPM)]]&gt;=0, "No evidence"))))</f>
        <v>No evidence</v>
      </c>
      <c r="N96">
        <v>0.9</v>
      </c>
      <c r="O96" t="str">
        <f>IF(AllData[[#This Row],[Phosphate (PPM)]]&gt;0.5, "Very high", IF(AllData[[#This Row],[Phosphate (PPM)]]&gt;0.1, "High", IF(AllData[[#This Row],[Phosphate (PPM)]]&gt;0.05, "Some evidence", IF(AllData[[#This Row],[Phosphate (PPM)]]&lt;=0.05, "No Evidence", ""))))</f>
        <v>Very high</v>
      </c>
      <c r="P96">
        <v>1.33</v>
      </c>
    </row>
    <row r="97" spans="1:17" x14ac:dyDescent="0.3">
      <c r="A97" t="s">
        <v>2536</v>
      </c>
      <c r="B97" s="2">
        <v>45621</v>
      </c>
      <c r="C97" t="str" cm="1">
        <f t="array" ref="C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7">
        <f>YEAR(AllData[[#This Row],[Date]])</f>
        <v>2024</v>
      </c>
      <c r="E97" s="1">
        <v>0.48472222222222222</v>
      </c>
      <c r="F97" t="s">
        <v>2512</v>
      </c>
      <c r="G97" s="3">
        <v>52.202424999999998</v>
      </c>
      <c r="H97" s="3">
        <v>-1.6786799999999999</v>
      </c>
      <c r="I97" t="s">
        <v>25</v>
      </c>
      <c r="J97">
        <v>495</v>
      </c>
      <c r="K97">
        <v>10.199999999999999</v>
      </c>
      <c r="L97">
        <v>0</v>
      </c>
      <c r="M97" t="str">
        <f>IF(AllData[[#This Row],[Nitrate (PPM)]]&gt;2, "Very high", IF(AllData[[#This Row],[Nitrate (PPM)]]&gt;1, "High", IF(AllData[[#This Row],[Nitrate (PPM)]]&gt;0.5, "Some evidence", IF(AllData[[#This Row],[Nitrate (PPM)]]&gt;=0, "No evidence"))))</f>
        <v>No evidence</v>
      </c>
      <c r="N97">
        <v>0.8</v>
      </c>
      <c r="O97" t="str">
        <f>IF(AllData[[#This Row],[Phosphate (PPM)]]&gt;0.5, "Very high", IF(AllData[[#This Row],[Phosphate (PPM)]]&gt;0.1, "High", IF(AllData[[#This Row],[Phosphate (PPM)]]&gt;0.05, "Some evidence", IF(AllData[[#This Row],[Phosphate (PPM)]]&lt;=0.05, "No Evidence", ""))))</f>
        <v>Very high</v>
      </c>
      <c r="P97">
        <v>1.33</v>
      </c>
    </row>
    <row r="98" spans="1:17" x14ac:dyDescent="0.3">
      <c r="A98" t="s">
        <v>2537</v>
      </c>
      <c r="B98" s="2">
        <v>45621</v>
      </c>
      <c r="C98" t="str" cm="1">
        <f t="array" ref="C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8">
        <f>YEAR(AllData[[#This Row],[Date]])</f>
        <v>2024</v>
      </c>
      <c r="E98" s="1">
        <v>0.61597222222222225</v>
      </c>
      <c r="F98" t="s">
        <v>1051</v>
      </c>
      <c r="G98" s="3">
        <v>51.999749000000001</v>
      </c>
      <c r="H98" s="3">
        <v>-2.140892</v>
      </c>
      <c r="I98" t="s">
        <v>25</v>
      </c>
      <c r="J98">
        <v>4220</v>
      </c>
      <c r="K98">
        <v>10.3</v>
      </c>
      <c r="L98">
        <v>2</v>
      </c>
      <c r="M98" t="str">
        <f>IF(AllData[[#This Row],[Nitrate (PPM)]]&gt;2, "Very high", IF(AllData[[#This Row],[Nitrate (PPM)]]&gt;1, "High", IF(AllData[[#This Row],[Nitrate (PPM)]]&gt;0.5, "Some evidence", IF(AllData[[#This Row],[Nitrate (PPM)]]&gt;=0, "No evidence"))))</f>
        <v>High</v>
      </c>
      <c r="N98">
        <v>0.61</v>
      </c>
      <c r="O98" t="str">
        <f>IF(AllData[[#This Row],[Phosphate (PPM)]]&gt;0.5, "Very high", IF(AllData[[#This Row],[Phosphate (PPM)]]&gt;0.1, "High", IF(AllData[[#This Row],[Phosphate (PPM)]]&gt;0.05, "Some evidence", IF(AllData[[#This Row],[Phosphate (PPM)]]&lt;=0.05, "No Evidence", ""))))</f>
        <v>Very high</v>
      </c>
      <c r="P98">
        <v>0</v>
      </c>
      <c r="Q98" t="s">
        <v>2538</v>
      </c>
    </row>
    <row r="99" spans="1:17" x14ac:dyDescent="0.3">
      <c r="A99" t="s">
        <v>2539</v>
      </c>
      <c r="B99" s="2">
        <v>45621</v>
      </c>
      <c r="C99" t="str" cm="1">
        <f t="array" ref="C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99">
        <f>YEAR(AllData[[#This Row],[Date]])</f>
        <v>2024</v>
      </c>
      <c r="E99" s="1">
        <v>0.31597222222222221</v>
      </c>
      <c r="F99" t="s">
        <v>1551</v>
      </c>
      <c r="I99" t="s">
        <v>62</v>
      </c>
      <c r="J99">
        <v>482</v>
      </c>
      <c r="K99">
        <v>9.1</v>
      </c>
      <c r="L99">
        <v>5</v>
      </c>
      <c r="M99" t="str">
        <f>IF(AllData[[#This Row],[Nitrate (PPM)]]&gt;2, "Very high", IF(AllData[[#This Row],[Nitrate (PPM)]]&gt;1, "High", IF(AllData[[#This Row],[Nitrate (PPM)]]&gt;0.5, "Some evidence", IF(AllData[[#This Row],[Nitrate (PPM)]]&gt;=0, "No evidence"))))</f>
        <v>Very high</v>
      </c>
      <c r="N99">
        <v>0.12</v>
      </c>
      <c r="O99" t="str">
        <f>IF(AllData[[#This Row],[Phosphate (PPM)]]&gt;0.5, "Very high", IF(AllData[[#This Row],[Phosphate (PPM)]]&gt;0.1, "High", IF(AllData[[#This Row],[Phosphate (PPM)]]&gt;0.05, "Some evidence", IF(AllData[[#This Row],[Phosphate (PPM)]]&lt;=0.05, "No Evidence", ""))))</f>
        <v>High</v>
      </c>
      <c r="P99">
        <v>0.25</v>
      </c>
    </row>
    <row r="100" spans="1:17" x14ac:dyDescent="0.3">
      <c r="A100" t="s">
        <v>2540</v>
      </c>
      <c r="B100" s="2">
        <v>45621</v>
      </c>
      <c r="C100" t="str" cm="1">
        <f t="array" ref="C1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0">
        <f>YEAR(AllData[[#This Row],[Date]])</f>
        <v>2024</v>
      </c>
      <c r="E100" s="1">
        <v>0.44791666666666669</v>
      </c>
      <c r="F100" t="s">
        <v>1160</v>
      </c>
      <c r="G100" s="3">
        <v>51.997419999999998</v>
      </c>
      <c r="H100" s="3">
        <v>-2.155945</v>
      </c>
      <c r="I100" t="s">
        <v>28</v>
      </c>
      <c r="J100">
        <v>531</v>
      </c>
      <c r="K100">
        <v>11.1</v>
      </c>
      <c r="L100">
        <v>5</v>
      </c>
      <c r="M100" t="str">
        <f>IF(AllData[[#This Row],[Nitrate (PPM)]]&gt;2, "Very high", IF(AllData[[#This Row],[Nitrate (PPM)]]&gt;1, "High", IF(AllData[[#This Row],[Nitrate (PPM)]]&gt;0.5, "Some evidence", IF(AllData[[#This Row],[Nitrate (PPM)]]&gt;=0, "No evidence"))))</f>
        <v>Very high</v>
      </c>
      <c r="N100">
        <v>1.46</v>
      </c>
      <c r="O100" t="str">
        <f>IF(AllData[[#This Row],[Phosphate (PPM)]]&gt;0.5, "Very high", IF(AllData[[#This Row],[Phosphate (PPM)]]&gt;0.1, "High", IF(AllData[[#This Row],[Phosphate (PPM)]]&gt;0.05, "Some evidence", IF(AllData[[#This Row],[Phosphate (PPM)]]&lt;=0.05, "No Evidence", ""))))</f>
        <v>Very high</v>
      </c>
      <c r="P100">
        <v>2</v>
      </c>
    </row>
    <row r="101" spans="1:17" x14ac:dyDescent="0.3">
      <c r="A101" t="s">
        <v>2541</v>
      </c>
      <c r="B101" s="2">
        <v>45621</v>
      </c>
      <c r="C101" t="str" cm="1">
        <f t="array" ref="C1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1">
        <f>YEAR(AllData[[#This Row],[Date]])</f>
        <v>2024</v>
      </c>
      <c r="E101" s="1">
        <v>0.34375</v>
      </c>
      <c r="F101" t="s">
        <v>1548</v>
      </c>
      <c r="I101" t="s">
        <v>25</v>
      </c>
      <c r="J101">
        <v>521</v>
      </c>
      <c r="K101">
        <v>10.6</v>
      </c>
      <c r="L101">
        <v>2</v>
      </c>
      <c r="M101" t="str">
        <f>IF(AllData[[#This Row],[Nitrate (PPM)]]&gt;2, "Very high", IF(AllData[[#This Row],[Nitrate (PPM)]]&gt;1, "High", IF(AllData[[#This Row],[Nitrate (PPM)]]&gt;0.5, "Some evidence", IF(AllData[[#This Row],[Nitrate (PPM)]]&gt;=0, "No evidence"))))</f>
        <v>High</v>
      </c>
      <c r="N101">
        <v>0.2</v>
      </c>
      <c r="O101" t="str">
        <f>IF(AllData[[#This Row],[Phosphate (PPM)]]&gt;0.5, "Very high", IF(AllData[[#This Row],[Phosphate (PPM)]]&gt;0.1, "High", IF(AllData[[#This Row],[Phosphate (PPM)]]&gt;0.05, "Some evidence", IF(AllData[[#This Row],[Phosphate (PPM)]]&lt;=0.05, "No Evidence", ""))))</f>
        <v>High</v>
      </c>
      <c r="P101">
        <v>0.49</v>
      </c>
      <c r="Q101" t="s">
        <v>2542</v>
      </c>
    </row>
    <row r="102" spans="1:17" x14ac:dyDescent="0.3">
      <c r="A102" t="s">
        <v>2543</v>
      </c>
      <c r="B102" s="2">
        <v>45621</v>
      </c>
      <c r="C102" t="str" cm="1">
        <f t="array" ref="C1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2">
        <f>YEAR(AllData[[#This Row],[Date]])</f>
        <v>2024</v>
      </c>
      <c r="E102" s="1">
        <v>0.3263888888888889</v>
      </c>
      <c r="F102" t="s">
        <v>1801</v>
      </c>
      <c r="G102" s="3">
        <v>52.09442</v>
      </c>
      <c r="H102" s="3">
        <v>-1.6758189999999999</v>
      </c>
      <c r="I102" t="s">
        <v>25</v>
      </c>
      <c r="J102">
        <v>618</v>
      </c>
      <c r="K102">
        <v>10.8</v>
      </c>
      <c r="L102">
        <v>5</v>
      </c>
      <c r="M102" t="str">
        <f>IF(AllData[[#This Row],[Nitrate (PPM)]]&gt;2, "Very high", IF(AllData[[#This Row],[Nitrate (PPM)]]&gt;1, "High", IF(AllData[[#This Row],[Nitrate (PPM)]]&gt;0.5, "Some evidence", IF(AllData[[#This Row],[Nitrate (PPM)]]&gt;=0, "No evidence"))))</f>
        <v>Very high</v>
      </c>
      <c r="N102">
        <v>1</v>
      </c>
      <c r="O102" t="str">
        <f>IF(AllData[[#This Row],[Phosphate (PPM)]]&gt;0.5, "Very high", IF(AllData[[#This Row],[Phosphate (PPM)]]&gt;0.1, "High", IF(AllData[[#This Row],[Phosphate (PPM)]]&gt;0.05, "Some evidence", IF(AllData[[#This Row],[Phosphate (PPM)]]&lt;=0.05, "No Evidence", ""))))</f>
        <v>Very high</v>
      </c>
      <c r="P102">
        <v>0.3</v>
      </c>
      <c r="Q102" t="s">
        <v>2544</v>
      </c>
    </row>
    <row r="103" spans="1:17" x14ac:dyDescent="0.3">
      <c r="A103" t="s">
        <v>2545</v>
      </c>
      <c r="B103" s="2">
        <v>45621</v>
      </c>
      <c r="C103" t="str" cm="1">
        <f t="array" ref="C1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3">
        <f>YEAR(AllData[[#This Row],[Date]])</f>
        <v>2024</v>
      </c>
      <c r="E103" s="1">
        <v>0.31736111111111109</v>
      </c>
      <c r="F103" t="s">
        <v>1927</v>
      </c>
      <c r="G103" s="3">
        <v>52.092956999999998</v>
      </c>
      <c r="H103" s="3">
        <v>-1.6862980000000001</v>
      </c>
      <c r="I103" t="s">
        <v>62</v>
      </c>
      <c r="J103">
        <v>575</v>
      </c>
      <c r="K103">
        <v>10.4</v>
      </c>
      <c r="L103">
        <v>2</v>
      </c>
      <c r="M103" t="str">
        <f>IF(AllData[[#This Row],[Nitrate (PPM)]]&gt;2, "Very high", IF(AllData[[#This Row],[Nitrate (PPM)]]&gt;1, "High", IF(AllData[[#This Row],[Nitrate (PPM)]]&gt;0.5, "Some evidence", IF(AllData[[#This Row],[Nitrate (PPM)]]&gt;=0, "No evidence"))))</f>
        <v>High</v>
      </c>
      <c r="N103">
        <v>0.47</v>
      </c>
      <c r="O103" t="str">
        <f>IF(AllData[[#This Row],[Phosphate (PPM)]]&gt;0.5, "Very high", IF(AllData[[#This Row],[Phosphate (PPM)]]&gt;0.1, "High", IF(AllData[[#This Row],[Phosphate (PPM)]]&gt;0.05, "Some evidence", IF(AllData[[#This Row],[Phosphate (PPM)]]&lt;=0.05, "No Evidence", ""))))</f>
        <v>High</v>
      </c>
      <c r="P103">
        <v>0.3</v>
      </c>
      <c r="Q103" t="s">
        <v>424</v>
      </c>
    </row>
    <row r="104" spans="1:17" x14ac:dyDescent="0.3">
      <c r="A104" t="s">
        <v>2546</v>
      </c>
      <c r="B104" s="2">
        <v>45621</v>
      </c>
      <c r="C104" t="str" cm="1">
        <f t="array" ref="C1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4">
        <f>YEAR(AllData[[#This Row],[Date]])</f>
        <v>2024</v>
      </c>
      <c r="E104" s="1">
        <v>0.31111111111111112</v>
      </c>
      <c r="F104" t="s">
        <v>1793</v>
      </c>
      <c r="G104" s="3">
        <v>52.090065000000003</v>
      </c>
      <c r="H104" s="3">
        <v>-1.6926220000000001</v>
      </c>
      <c r="I104" t="s">
        <v>62</v>
      </c>
      <c r="J104">
        <v>511</v>
      </c>
      <c r="K104">
        <v>10.5</v>
      </c>
      <c r="L104">
        <v>2</v>
      </c>
      <c r="M104" t="str">
        <f>IF(AllData[[#This Row],[Nitrate (PPM)]]&gt;2, "Very high", IF(AllData[[#This Row],[Nitrate (PPM)]]&gt;1, "High", IF(AllData[[#This Row],[Nitrate (PPM)]]&gt;0.5, "Some evidence", IF(AllData[[#This Row],[Nitrate (PPM)]]&gt;=0, "No evidence"))))</f>
        <v>High</v>
      </c>
      <c r="N104">
        <v>0.28999999999999998</v>
      </c>
      <c r="O104" t="str">
        <f>IF(AllData[[#This Row],[Phosphate (PPM)]]&gt;0.5, "Very high", IF(AllData[[#This Row],[Phosphate (PPM)]]&gt;0.1, "High", IF(AllData[[#This Row],[Phosphate (PPM)]]&gt;0.05, "Some evidence", IF(AllData[[#This Row],[Phosphate (PPM)]]&lt;=0.05, "No Evidence", ""))))</f>
        <v>High</v>
      </c>
      <c r="P104">
        <v>0.2</v>
      </c>
      <c r="Q104" t="s">
        <v>2547</v>
      </c>
    </row>
    <row r="105" spans="1:17" x14ac:dyDescent="0.3">
      <c r="A105" t="s">
        <v>2548</v>
      </c>
      <c r="B105" s="2">
        <v>45621</v>
      </c>
      <c r="C105" t="str" cm="1">
        <f t="array" ref="C1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5">
        <f>YEAR(AllData[[#This Row],[Date]])</f>
        <v>2024</v>
      </c>
      <c r="E105" s="1">
        <v>0.34027777777777779</v>
      </c>
      <c r="F105" t="s">
        <v>2549</v>
      </c>
      <c r="G105" s="3">
        <v>52.048741999999997</v>
      </c>
      <c r="H105" s="3">
        <v>-1.786305</v>
      </c>
      <c r="I105" t="s">
        <v>62</v>
      </c>
      <c r="J105">
        <v>464</v>
      </c>
      <c r="K105">
        <v>8.9</v>
      </c>
      <c r="L105">
        <v>2</v>
      </c>
      <c r="M105" t="str">
        <f>IF(AllData[[#This Row],[Nitrate (PPM)]]&gt;2, "Very high", IF(AllData[[#This Row],[Nitrate (PPM)]]&gt;1, "High", IF(AllData[[#This Row],[Nitrate (PPM)]]&gt;0.5, "Some evidence", IF(AllData[[#This Row],[Nitrate (PPM)]]&gt;=0, "No evidence"))))</f>
        <v>High</v>
      </c>
      <c r="N105">
        <v>0.1</v>
      </c>
      <c r="O105" t="str">
        <f>IF(AllData[[#This Row],[Phosphate (PPM)]]&gt;0.5, "Very high", IF(AllData[[#This Row],[Phosphate (PPM)]]&gt;0.1, "High", IF(AllData[[#This Row],[Phosphate (PPM)]]&gt;0.05, "Some evidence", IF(AllData[[#This Row],[Phosphate (PPM)]]&lt;=0.05, "No Evidence", ""))))</f>
        <v>Some evidence</v>
      </c>
      <c r="P105">
        <v>27</v>
      </c>
    </row>
    <row r="106" spans="1:17" x14ac:dyDescent="0.3">
      <c r="A106" t="s">
        <v>2529</v>
      </c>
      <c r="B106" s="2">
        <v>45620</v>
      </c>
      <c r="C106" t="str" cm="1">
        <f t="array" ref="C1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6">
        <f>YEAR(AllData[[#This Row],[Date]])</f>
        <v>2024</v>
      </c>
      <c r="E106" s="1">
        <v>0.42708333333333331</v>
      </c>
      <c r="F106" t="s">
        <v>532</v>
      </c>
      <c r="J106">
        <v>245</v>
      </c>
      <c r="K106">
        <v>13.3</v>
      </c>
      <c r="L106">
        <v>2</v>
      </c>
      <c r="M106" t="str">
        <f>IF(AllData[[#This Row],[Nitrate (PPM)]]&gt;2, "Very high", IF(AllData[[#This Row],[Nitrate (PPM)]]&gt;1, "High", IF(AllData[[#This Row],[Nitrate (PPM)]]&gt;0.5, "Some evidence", IF(AllData[[#This Row],[Nitrate (PPM)]]&gt;=0, "No evidence"))))</f>
        <v>High</v>
      </c>
      <c r="N106">
        <v>0</v>
      </c>
      <c r="O106" t="str">
        <f>IF(AllData[[#This Row],[Phosphate (PPM)]]&gt;0.5, "Very high", IF(AllData[[#This Row],[Phosphate (PPM)]]&gt;0.1, "High", IF(AllData[[#This Row],[Phosphate (PPM)]]&gt;0.05, "Some evidence", IF(AllData[[#This Row],[Phosphate (PPM)]]&lt;=0.05, "No Evidence", ""))))</f>
        <v>No Evidence</v>
      </c>
      <c r="P106">
        <v>0.35</v>
      </c>
      <c r="Q106" t="s">
        <v>2530</v>
      </c>
    </row>
    <row r="107" spans="1:17" x14ac:dyDescent="0.3">
      <c r="A107" t="s">
        <v>2531</v>
      </c>
      <c r="B107" s="2">
        <v>45620</v>
      </c>
      <c r="C107" t="str" cm="1">
        <f t="array" ref="C1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7">
        <f>YEAR(AllData[[#This Row],[Date]])</f>
        <v>2024</v>
      </c>
      <c r="E107" s="1">
        <v>0.41666666666666669</v>
      </c>
      <c r="F107" t="s">
        <v>535</v>
      </c>
      <c r="J107">
        <v>272</v>
      </c>
      <c r="K107">
        <v>12.5</v>
      </c>
      <c r="L107">
        <v>3</v>
      </c>
      <c r="M107" t="str">
        <f>IF(AllData[[#This Row],[Nitrate (PPM)]]&gt;2, "Very high", IF(AllData[[#This Row],[Nitrate (PPM)]]&gt;1, "High", IF(AllData[[#This Row],[Nitrate (PPM)]]&gt;0.5, "Some evidence", IF(AllData[[#This Row],[Nitrate (PPM)]]&gt;=0, "No evidence"))))</f>
        <v>Very high</v>
      </c>
      <c r="N107">
        <v>0.98</v>
      </c>
      <c r="O107" t="str">
        <f>IF(AllData[[#This Row],[Phosphate (PPM)]]&gt;0.5, "Very high", IF(AllData[[#This Row],[Phosphate (PPM)]]&gt;0.1, "High", IF(AllData[[#This Row],[Phosphate (PPM)]]&gt;0.05, "Some evidence", IF(AllData[[#This Row],[Phosphate (PPM)]]&lt;=0.05, "No Evidence", ""))))</f>
        <v>Very high</v>
      </c>
      <c r="P107">
        <v>0.35</v>
      </c>
      <c r="Q107" t="s">
        <v>2532</v>
      </c>
    </row>
    <row r="108" spans="1:17" x14ac:dyDescent="0.3">
      <c r="A108" t="s">
        <v>2533</v>
      </c>
      <c r="B108" s="2">
        <v>45620</v>
      </c>
      <c r="C108" t="str" cm="1">
        <f t="array" ref="C1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8">
        <f>YEAR(AllData[[#This Row],[Date]])</f>
        <v>2024</v>
      </c>
      <c r="E108" s="1">
        <v>0.47361111111111109</v>
      </c>
      <c r="F108" t="s">
        <v>1711</v>
      </c>
      <c r="G108" s="3">
        <v>52.018441000000003</v>
      </c>
      <c r="H108" s="3">
        <v>-2.0387629999999999</v>
      </c>
      <c r="I108" t="s">
        <v>62</v>
      </c>
      <c r="J108">
        <v>420</v>
      </c>
      <c r="K108">
        <v>13.1</v>
      </c>
      <c r="L108">
        <v>5</v>
      </c>
      <c r="M108" t="str">
        <f>IF(AllData[[#This Row],[Nitrate (PPM)]]&gt;2, "Very high", IF(AllData[[#This Row],[Nitrate (PPM)]]&gt;1, "High", IF(AllData[[#This Row],[Nitrate (PPM)]]&gt;0.5, "Some evidence", IF(AllData[[#This Row],[Nitrate (PPM)]]&gt;=0, "No evidence"))))</f>
        <v>Very high</v>
      </c>
      <c r="N108">
        <v>0.04</v>
      </c>
      <c r="O108" t="str">
        <f>IF(AllData[[#This Row],[Phosphate (PPM)]]&gt;0.5, "Very high", IF(AllData[[#This Row],[Phosphate (PPM)]]&gt;0.1, "High", IF(AllData[[#This Row],[Phosphate (PPM)]]&gt;0.05, "Some evidence", IF(AllData[[#This Row],[Phosphate (PPM)]]&lt;=0.05, "No Evidence", ""))))</f>
        <v>No Evidence</v>
      </c>
      <c r="P108">
        <v>1.66</v>
      </c>
      <c r="Q108" t="s">
        <v>2534</v>
      </c>
    </row>
    <row r="109" spans="1:17" x14ac:dyDescent="0.3">
      <c r="A109" t="s">
        <v>2519</v>
      </c>
      <c r="B109" s="2">
        <v>45619</v>
      </c>
      <c r="C109" t="str" cm="1">
        <f t="array" ref="C1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09">
        <f>YEAR(AllData[[#This Row],[Date]])</f>
        <v>2024</v>
      </c>
      <c r="E109" s="1">
        <v>0.46875</v>
      </c>
      <c r="F109" t="s">
        <v>2520</v>
      </c>
      <c r="G109" s="3">
        <v>52.177174999999998</v>
      </c>
      <c r="H109" s="3">
        <v>-1.7357860000000001</v>
      </c>
      <c r="I109" t="s">
        <v>62</v>
      </c>
      <c r="J109">
        <v>780</v>
      </c>
      <c r="K109">
        <v>7.4</v>
      </c>
      <c r="L109">
        <v>8</v>
      </c>
      <c r="M109" t="str">
        <f>IF(AllData[[#This Row],[Nitrate (PPM)]]&gt;2, "Very high", IF(AllData[[#This Row],[Nitrate (PPM)]]&gt;1, "High", IF(AllData[[#This Row],[Nitrate (PPM)]]&gt;0.5, "Some evidence", IF(AllData[[#This Row],[Nitrate (PPM)]]&gt;=0, "No evidence"))))</f>
        <v>Very high</v>
      </c>
      <c r="N109">
        <v>0.45</v>
      </c>
      <c r="O109" t="str">
        <f>IF(AllData[[#This Row],[Phosphate (PPM)]]&gt;0.5, "Very high", IF(AllData[[#This Row],[Phosphate (PPM)]]&gt;0.1, "High", IF(AllData[[#This Row],[Phosphate (PPM)]]&gt;0.05, "Some evidence", IF(AllData[[#This Row],[Phosphate (PPM)]]&lt;=0.05, "No Evidence", ""))))</f>
        <v>High</v>
      </c>
      <c r="P109">
        <v>0.78</v>
      </c>
    </row>
    <row r="110" spans="1:17" x14ac:dyDescent="0.3">
      <c r="A110" t="s">
        <v>2521</v>
      </c>
      <c r="B110" s="2">
        <v>45619</v>
      </c>
      <c r="C110" t="str" cm="1">
        <f t="array" ref="C1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0">
        <f>YEAR(AllData[[#This Row],[Date]])</f>
        <v>2024</v>
      </c>
      <c r="E110" s="1">
        <v>0.45833333333333331</v>
      </c>
      <c r="F110" t="s">
        <v>2522</v>
      </c>
      <c r="G110" s="3">
        <v>52.172601999999998</v>
      </c>
      <c r="H110" s="3">
        <v>-1.7453860000000001</v>
      </c>
      <c r="I110" t="s">
        <v>25</v>
      </c>
      <c r="J110">
        <v>763</v>
      </c>
      <c r="K110">
        <v>7.6</v>
      </c>
      <c r="L110">
        <v>5</v>
      </c>
      <c r="M110" t="str">
        <f>IF(AllData[[#This Row],[Nitrate (PPM)]]&gt;2, "Very high", IF(AllData[[#This Row],[Nitrate (PPM)]]&gt;1, "High", IF(AllData[[#This Row],[Nitrate (PPM)]]&gt;0.5, "Some evidence", IF(AllData[[#This Row],[Nitrate (PPM)]]&gt;=0, "No evidence"))))</f>
        <v>Very high</v>
      </c>
      <c r="N110">
        <v>0.44</v>
      </c>
      <c r="O110" t="str">
        <f>IF(AllData[[#This Row],[Phosphate (PPM)]]&gt;0.5, "Very high", IF(AllData[[#This Row],[Phosphate (PPM)]]&gt;0.1, "High", IF(AllData[[#This Row],[Phosphate (PPM)]]&gt;0.05, "Some evidence", IF(AllData[[#This Row],[Phosphate (PPM)]]&lt;=0.05, "No Evidence", ""))))</f>
        <v>High</v>
      </c>
      <c r="P110">
        <v>0.78</v>
      </c>
    </row>
    <row r="111" spans="1:17" x14ac:dyDescent="0.3">
      <c r="A111" t="s">
        <v>2523</v>
      </c>
      <c r="B111" s="2">
        <v>45619</v>
      </c>
      <c r="C111" t="str" cm="1">
        <f t="array" ref="C1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1">
        <f>YEAR(AllData[[#This Row],[Date]])</f>
        <v>2024</v>
      </c>
      <c r="E111" s="1">
        <v>0.52083333333333337</v>
      </c>
      <c r="F111" t="s">
        <v>597</v>
      </c>
      <c r="G111" s="3">
        <v>51.996296999999998</v>
      </c>
      <c r="H111" s="3">
        <v>-2.15598</v>
      </c>
      <c r="I111" t="s">
        <v>19</v>
      </c>
      <c r="J111">
        <v>878</v>
      </c>
      <c r="K111">
        <v>9.4</v>
      </c>
      <c r="L111">
        <v>5</v>
      </c>
      <c r="M111" t="str">
        <f>IF(AllData[[#This Row],[Nitrate (PPM)]]&gt;2, "Very high", IF(AllData[[#This Row],[Nitrate (PPM)]]&gt;1, "High", IF(AllData[[#This Row],[Nitrate (PPM)]]&gt;0.5, "Some evidence", IF(AllData[[#This Row],[Nitrate (PPM)]]&gt;=0, "No evidence"))))</f>
        <v>Very high</v>
      </c>
      <c r="N111">
        <v>0.32</v>
      </c>
      <c r="O111" t="str">
        <f>IF(AllData[[#This Row],[Phosphate (PPM)]]&gt;0.5, "Very high", IF(AllData[[#This Row],[Phosphate (PPM)]]&gt;0.1, "High", IF(AllData[[#This Row],[Phosphate (PPM)]]&gt;0.05, "Some evidence", IF(AllData[[#This Row],[Phosphate (PPM)]]&lt;=0.05, "No Evidence", ""))))</f>
        <v>High</v>
      </c>
      <c r="P111">
        <v>0.3</v>
      </c>
      <c r="Q111" t="s">
        <v>2524</v>
      </c>
    </row>
    <row r="112" spans="1:17" x14ac:dyDescent="0.3">
      <c r="A112" t="s">
        <v>2525</v>
      </c>
      <c r="B112" s="2">
        <v>45619</v>
      </c>
      <c r="C112" t="str" cm="1">
        <f t="array" ref="C1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2">
        <f>YEAR(AllData[[#This Row],[Date]])</f>
        <v>2024</v>
      </c>
      <c r="E112" s="1">
        <v>0.46041666666666664</v>
      </c>
      <c r="F112" t="s">
        <v>778</v>
      </c>
      <c r="G112" s="3">
        <v>52.126393999999998</v>
      </c>
      <c r="H112" s="3">
        <v>-2.0565329999999999</v>
      </c>
      <c r="I112" t="s">
        <v>28</v>
      </c>
      <c r="J112">
        <v>1030</v>
      </c>
      <c r="K112">
        <v>7.6</v>
      </c>
      <c r="L112">
        <v>7</v>
      </c>
      <c r="M112" t="str">
        <f>IF(AllData[[#This Row],[Nitrate (PPM)]]&gt;2, "Very high", IF(AllData[[#This Row],[Nitrate (PPM)]]&gt;1, "High", IF(AllData[[#This Row],[Nitrate (PPM)]]&gt;0.5, "Some evidence", IF(AllData[[#This Row],[Nitrate (PPM)]]&gt;=0, "No evidence"))))</f>
        <v>Very high</v>
      </c>
      <c r="N112">
        <v>0.38</v>
      </c>
      <c r="O112" t="str">
        <f>IF(AllData[[#This Row],[Phosphate (PPM)]]&gt;0.5, "Very high", IF(AllData[[#This Row],[Phosphate (PPM)]]&gt;0.1, "High", IF(AllData[[#This Row],[Phosphate (PPM)]]&gt;0.05, "Some evidence", IF(AllData[[#This Row],[Phosphate (PPM)]]&lt;=0.05, "No Evidence", ""))))</f>
        <v>High</v>
      </c>
      <c r="P112">
        <v>0.32</v>
      </c>
      <c r="Q112" t="s">
        <v>2526</v>
      </c>
    </row>
    <row r="113" spans="1:17" x14ac:dyDescent="0.3">
      <c r="A113" t="s">
        <v>2527</v>
      </c>
      <c r="B113" s="2">
        <v>45619</v>
      </c>
      <c r="C113" t="str" cm="1">
        <f t="array" ref="C1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3">
        <f>YEAR(AllData[[#This Row],[Date]])</f>
        <v>2024</v>
      </c>
      <c r="E113" s="1">
        <v>0.42638888888888887</v>
      </c>
      <c r="F113" t="s">
        <v>775</v>
      </c>
      <c r="G113" s="3">
        <v>52.122883999999999</v>
      </c>
      <c r="H113" s="3">
        <v>-2.0574170000000001</v>
      </c>
      <c r="I113" t="s">
        <v>28</v>
      </c>
      <c r="J113">
        <v>706</v>
      </c>
      <c r="K113">
        <v>6.5</v>
      </c>
      <c r="L113">
        <v>4</v>
      </c>
      <c r="M113" t="str">
        <f>IF(AllData[[#This Row],[Nitrate (PPM)]]&gt;2, "Very high", IF(AllData[[#This Row],[Nitrate (PPM)]]&gt;1, "High", IF(AllData[[#This Row],[Nitrate (PPM)]]&gt;0.5, "Some evidence", IF(AllData[[#This Row],[Nitrate (PPM)]]&gt;=0, "No evidence"))))</f>
        <v>Very high</v>
      </c>
      <c r="N113">
        <v>0.47</v>
      </c>
      <c r="O113" t="str">
        <f>IF(AllData[[#This Row],[Phosphate (PPM)]]&gt;0.5, "Very high", IF(AllData[[#This Row],[Phosphate (PPM)]]&gt;0.1, "High", IF(AllData[[#This Row],[Phosphate (PPM)]]&gt;0.05, "Some evidence", IF(AllData[[#This Row],[Phosphate (PPM)]]&lt;=0.05, "No Evidence", ""))))</f>
        <v>High</v>
      </c>
      <c r="P113">
        <v>0.84</v>
      </c>
      <c r="Q113" t="s">
        <v>2528</v>
      </c>
    </row>
    <row r="114" spans="1:17" x14ac:dyDescent="0.3">
      <c r="A114" t="s">
        <v>2517</v>
      </c>
      <c r="B114" s="2">
        <v>45618</v>
      </c>
      <c r="C114" t="str" cm="1">
        <f t="array" ref="C1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4">
        <f>YEAR(AllData[[#This Row],[Date]])</f>
        <v>2024</v>
      </c>
      <c r="E114" s="1">
        <v>0.39583333333333331</v>
      </c>
      <c r="F114" t="s">
        <v>969</v>
      </c>
      <c r="I114" t="s">
        <v>25</v>
      </c>
      <c r="J114">
        <v>606</v>
      </c>
      <c r="K114">
        <v>10.1</v>
      </c>
      <c r="L114">
        <v>2</v>
      </c>
      <c r="M114" t="str">
        <f>IF(AllData[[#This Row],[Nitrate (PPM)]]&gt;2, "Very high", IF(AllData[[#This Row],[Nitrate (PPM)]]&gt;1, "High", IF(AllData[[#This Row],[Nitrate (PPM)]]&gt;0.5, "Some evidence", IF(AllData[[#This Row],[Nitrate (PPM)]]&gt;=0, "No evidence"))))</f>
        <v>High</v>
      </c>
      <c r="N114">
        <v>0.32</v>
      </c>
      <c r="O114" t="str">
        <f>IF(AllData[[#This Row],[Phosphate (PPM)]]&gt;0.5, "Very high", IF(AllData[[#This Row],[Phosphate (PPM)]]&gt;0.1, "High", IF(AllData[[#This Row],[Phosphate (PPM)]]&gt;0.05, "Some evidence", IF(AllData[[#This Row],[Phosphate (PPM)]]&lt;=0.05, "No Evidence", ""))))</f>
        <v>High</v>
      </c>
      <c r="P114">
        <v>18</v>
      </c>
    </row>
    <row r="115" spans="1:17" x14ac:dyDescent="0.3">
      <c r="A115" t="s">
        <v>2518</v>
      </c>
      <c r="B115" s="2">
        <v>45618</v>
      </c>
      <c r="C115" t="str" cm="1">
        <f t="array" ref="C1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5">
        <f>YEAR(AllData[[#This Row],[Date]])</f>
        <v>2024</v>
      </c>
      <c r="E115" s="1">
        <v>0.60902777777777772</v>
      </c>
      <c r="F115" t="s">
        <v>1983</v>
      </c>
      <c r="G115" s="3">
        <v>52.062175000000003</v>
      </c>
      <c r="H115" s="3">
        <v>-1.6219330000000001</v>
      </c>
      <c r="I115" t="s">
        <v>19</v>
      </c>
      <c r="J115">
        <v>5.8</v>
      </c>
      <c r="K115">
        <v>7.1</v>
      </c>
      <c r="L115">
        <v>2</v>
      </c>
      <c r="M115" t="str">
        <f>IF(AllData[[#This Row],[Nitrate (PPM)]]&gt;2, "Very high", IF(AllData[[#This Row],[Nitrate (PPM)]]&gt;1, "High", IF(AllData[[#This Row],[Nitrate (PPM)]]&gt;0.5, "Some evidence", IF(AllData[[#This Row],[Nitrate (PPM)]]&gt;=0, "No evidence"))))</f>
        <v>High</v>
      </c>
      <c r="N115">
        <v>0.35</v>
      </c>
      <c r="O115" t="str">
        <f>IF(AllData[[#This Row],[Phosphate (PPM)]]&gt;0.5, "Very high", IF(AllData[[#This Row],[Phosphate (PPM)]]&gt;0.1, "High", IF(AllData[[#This Row],[Phosphate (PPM)]]&gt;0.05, "Some evidence", IF(AllData[[#This Row],[Phosphate (PPM)]]&lt;=0.05, "No Evidence", ""))))</f>
        <v>High</v>
      </c>
      <c r="P115">
        <v>0.61</v>
      </c>
    </row>
    <row r="116" spans="1:17" x14ac:dyDescent="0.3">
      <c r="A116" t="s">
        <v>2514</v>
      </c>
      <c r="B116" s="2">
        <v>45617</v>
      </c>
      <c r="C116" t="str" cm="1">
        <f t="array" ref="C1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6">
        <f>YEAR(AllData[[#This Row],[Date]])</f>
        <v>2024</v>
      </c>
      <c r="E116" s="1">
        <v>0.67777777777777781</v>
      </c>
      <c r="F116" t="s">
        <v>2355</v>
      </c>
      <c r="G116" s="3">
        <v>52.033819999999999</v>
      </c>
      <c r="H116" s="3">
        <v>-2.116079</v>
      </c>
      <c r="I116" t="s">
        <v>25</v>
      </c>
      <c r="J116">
        <v>5040</v>
      </c>
      <c r="K116">
        <v>8.1999999999999993</v>
      </c>
      <c r="L116">
        <v>3</v>
      </c>
      <c r="M116" t="str">
        <f>IF(AllData[[#This Row],[Nitrate (PPM)]]&gt;2, "Very high", IF(AllData[[#This Row],[Nitrate (PPM)]]&gt;1, "High", IF(AllData[[#This Row],[Nitrate (PPM)]]&gt;0.5, "Some evidence", IF(AllData[[#This Row],[Nitrate (PPM)]]&gt;=0, "No evidence"))))</f>
        <v>Very high</v>
      </c>
      <c r="N116">
        <v>59</v>
      </c>
      <c r="O116" t="str">
        <f>IF(AllData[[#This Row],[Phosphate (PPM)]]&gt;0.5, "Very high", IF(AllData[[#This Row],[Phosphate (PPM)]]&gt;0.1, "High", IF(AllData[[#This Row],[Phosphate (PPM)]]&gt;0.05, "Some evidence", IF(AllData[[#This Row],[Phosphate (PPM)]]&lt;=0.05, "No Evidence", ""))))</f>
        <v>Very high</v>
      </c>
      <c r="P116">
        <v>1</v>
      </c>
    </row>
    <row r="117" spans="1:17" x14ac:dyDescent="0.3">
      <c r="A117" t="s">
        <v>2515</v>
      </c>
      <c r="B117" s="2">
        <v>45617</v>
      </c>
      <c r="C117" t="str" cm="1">
        <f t="array" ref="C1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7">
        <f>YEAR(AllData[[#This Row],[Date]])</f>
        <v>2024</v>
      </c>
      <c r="E117" s="1">
        <v>0.42083333333333334</v>
      </c>
      <c r="F117" t="s">
        <v>917</v>
      </c>
      <c r="I117" t="s">
        <v>62</v>
      </c>
      <c r="J117">
        <v>686</v>
      </c>
      <c r="K117">
        <v>4.5</v>
      </c>
      <c r="L117">
        <v>0.5</v>
      </c>
      <c r="M117" t="str">
        <f>IF(AllData[[#This Row],[Nitrate (PPM)]]&gt;2, "Very high", IF(AllData[[#This Row],[Nitrate (PPM)]]&gt;1, "High", IF(AllData[[#This Row],[Nitrate (PPM)]]&gt;0.5, "Some evidence", IF(AllData[[#This Row],[Nitrate (PPM)]]&gt;=0, "No evidence"))))</f>
        <v>No evidence</v>
      </c>
      <c r="N117">
        <v>0.05</v>
      </c>
      <c r="O117" t="str">
        <f>IF(AllData[[#This Row],[Phosphate (PPM)]]&gt;0.5, "Very high", IF(AllData[[#This Row],[Phosphate (PPM)]]&gt;0.1, "High", IF(AllData[[#This Row],[Phosphate (PPM)]]&gt;0.05, "Some evidence", IF(AllData[[#This Row],[Phosphate (PPM)]]&lt;=0.05, "No Evidence", ""))))</f>
        <v>No Evidence</v>
      </c>
      <c r="P117">
        <v>10</v>
      </c>
    </row>
    <row r="118" spans="1:17" x14ac:dyDescent="0.3">
      <c r="A118" t="s">
        <v>2516</v>
      </c>
      <c r="B118" s="2">
        <v>45617</v>
      </c>
      <c r="C118" t="str" cm="1">
        <f t="array" ref="C1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8">
        <f>YEAR(AllData[[#This Row],[Date]])</f>
        <v>2024</v>
      </c>
      <c r="E118" s="1">
        <v>0.39583333333333331</v>
      </c>
      <c r="F118" t="s">
        <v>79</v>
      </c>
      <c r="I118" t="s">
        <v>28</v>
      </c>
      <c r="J118">
        <v>875</v>
      </c>
      <c r="K118">
        <v>7</v>
      </c>
      <c r="L118">
        <v>3</v>
      </c>
      <c r="M118" t="str">
        <f>IF(AllData[[#This Row],[Nitrate (PPM)]]&gt;2, "Very high", IF(AllData[[#This Row],[Nitrate (PPM)]]&gt;1, "High", IF(AllData[[#This Row],[Nitrate (PPM)]]&gt;0.5, "Some evidence", IF(AllData[[#This Row],[Nitrate (PPM)]]&gt;=0, "No evidence"))))</f>
        <v>Very high</v>
      </c>
      <c r="N118">
        <v>0.38</v>
      </c>
      <c r="O118" t="str">
        <f>IF(AllData[[#This Row],[Phosphate (PPM)]]&gt;0.5, "Very high", IF(AllData[[#This Row],[Phosphate (PPM)]]&gt;0.1, "High", IF(AllData[[#This Row],[Phosphate (PPM)]]&gt;0.05, "Some evidence", IF(AllData[[#This Row],[Phosphate (PPM)]]&lt;=0.05, "No Evidence", ""))))</f>
        <v>High</v>
      </c>
      <c r="P118">
        <v>0</v>
      </c>
    </row>
    <row r="119" spans="1:17" x14ac:dyDescent="0.3">
      <c r="A119" t="s">
        <v>2508</v>
      </c>
      <c r="B119" s="2">
        <v>45616</v>
      </c>
      <c r="C119" t="str" cm="1">
        <f t="array" ref="C1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19">
        <f>YEAR(AllData[[#This Row],[Date]])</f>
        <v>2024</v>
      </c>
      <c r="E119" s="1">
        <v>0.49583333333333335</v>
      </c>
      <c r="F119" t="s">
        <v>2509</v>
      </c>
      <c r="G119" s="3">
        <v>52.202345000000001</v>
      </c>
      <c r="H119" s="3">
        <v>-1.677219</v>
      </c>
      <c r="I119" t="s">
        <v>2510</v>
      </c>
      <c r="J119">
        <v>731</v>
      </c>
      <c r="K119">
        <v>5.5</v>
      </c>
      <c r="L119">
        <v>0</v>
      </c>
      <c r="M119" t="str">
        <f>IF(AllData[[#This Row],[Nitrate (PPM)]]&gt;2, "Very high", IF(AllData[[#This Row],[Nitrate (PPM)]]&gt;1, "High", IF(AllData[[#This Row],[Nitrate (PPM)]]&gt;0.5, "Some evidence", IF(AllData[[#This Row],[Nitrate (PPM)]]&gt;=0, "No evidence"))))</f>
        <v>No evidence</v>
      </c>
      <c r="N119">
        <v>0.69</v>
      </c>
      <c r="O119" t="str">
        <f>IF(AllData[[#This Row],[Phosphate (PPM)]]&gt;0.5, "Very high", IF(AllData[[#This Row],[Phosphate (PPM)]]&gt;0.1, "High", IF(AllData[[#This Row],[Phosphate (PPM)]]&gt;0.05, "Some evidence", IF(AllData[[#This Row],[Phosphate (PPM)]]&lt;=0.05, "No Evidence", ""))))</f>
        <v>Very high</v>
      </c>
      <c r="P119">
        <v>0.91</v>
      </c>
    </row>
    <row r="120" spans="1:17" x14ac:dyDescent="0.3">
      <c r="A120" t="s">
        <v>2511</v>
      </c>
      <c r="B120" s="2">
        <v>45616</v>
      </c>
      <c r="C120" t="str" cm="1">
        <f t="array" ref="C1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0">
        <f>YEAR(AllData[[#This Row],[Date]])</f>
        <v>2024</v>
      </c>
      <c r="E120" s="1">
        <v>0.49236111111111114</v>
      </c>
      <c r="F120" t="s">
        <v>2512</v>
      </c>
      <c r="G120" s="3">
        <v>52.202150000000003</v>
      </c>
      <c r="H120" s="3">
        <v>-1.67839</v>
      </c>
      <c r="I120" t="s">
        <v>25</v>
      </c>
      <c r="J120">
        <v>738</v>
      </c>
      <c r="K120">
        <v>7.1</v>
      </c>
      <c r="L120">
        <v>0</v>
      </c>
      <c r="M120" t="str">
        <f>IF(AllData[[#This Row],[Nitrate (PPM)]]&gt;2, "Very high", IF(AllData[[#This Row],[Nitrate (PPM)]]&gt;1, "High", IF(AllData[[#This Row],[Nitrate (PPM)]]&gt;0.5, "Some evidence", IF(AllData[[#This Row],[Nitrate (PPM)]]&gt;=0, "No evidence"))))</f>
        <v>No evidence</v>
      </c>
      <c r="N120">
        <v>0.57999999999999996</v>
      </c>
      <c r="O120" t="str">
        <f>IF(AllData[[#This Row],[Phosphate (PPM)]]&gt;0.5, "Very high", IF(AllData[[#This Row],[Phosphate (PPM)]]&gt;0.1, "High", IF(AllData[[#This Row],[Phosphate (PPM)]]&gt;0.05, "Some evidence", IF(AllData[[#This Row],[Phosphate (PPM)]]&lt;=0.05, "No Evidence", ""))))</f>
        <v>Very high</v>
      </c>
      <c r="P120">
        <v>0.91</v>
      </c>
    </row>
    <row r="121" spans="1:17" x14ac:dyDescent="0.3">
      <c r="A121" t="s">
        <v>2513</v>
      </c>
      <c r="B121" s="2">
        <v>45616</v>
      </c>
      <c r="C121" t="str" cm="1">
        <f t="array" ref="C1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1">
        <f>YEAR(AllData[[#This Row],[Date]])</f>
        <v>2024</v>
      </c>
      <c r="E121" s="1">
        <v>0.56319444444444444</v>
      </c>
      <c r="F121" t="s">
        <v>2100</v>
      </c>
      <c r="G121" s="3">
        <v>52.050837999999999</v>
      </c>
      <c r="H121" s="3">
        <v>-2.1170070000000001</v>
      </c>
      <c r="I121" t="s">
        <v>19</v>
      </c>
      <c r="J121">
        <v>924</v>
      </c>
      <c r="K121">
        <v>7.9</v>
      </c>
      <c r="L121">
        <v>5</v>
      </c>
      <c r="M121" t="str">
        <f>IF(AllData[[#This Row],[Nitrate (PPM)]]&gt;2, "Very high", IF(AllData[[#This Row],[Nitrate (PPM)]]&gt;1, "High", IF(AllData[[#This Row],[Nitrate (PPM)]]&gt;0.5, "Some evidence", IF(AllData[[#This Row],[Nitrate (PPM)]]&gt;=0, "No evidence"))))</f>
        <v>Very high</v>
      </c>
      <c r="N121">
        <v>0.77</v>
      </c>
      <c r="O121" t="str">
        <f>IF(AllData[[#This Row],[Phosphate (PPM)]]&gt;0.5, "Very high", IF(AllData[[#This Row],[Phosphate (PPM)]]&gt;0.1, "High", IF(AllData[[#This Row],[Phosphate (PPM)]]&gt;0.05, "Some evidence", IF(AllData[[#This Row],[Phosphate (PPM)]]&lt;=0.05, "No Evidence", ""))))</f>
        <v>Very high</v>
      </c>
      <c r="P121">
        <v>1.5</v>
      </c>
    </row>
    <row r="122" spans="1:17" x14ac:dyDescent="0.3">
      <c r="A122" t="s">
        <v>2507</v>
      </c>
      <c r="B122" s="2">
        <v>45615</v>
      </c>
      <c r="C122" t="str" cm="1">
        <f t="array" ref="C1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2">
        <f>YEAR(AllData[[#This Row],[Date]])</f>
        <v>2024</v>
      </c>
      <c r="E122" s="1">
        <v>0.4909722222222222</v>
      </c>
      <c r="F122" t="s">
        <v>2162</v>
      </c>
      <c r="G122" s="3">
        <v>52.027107000000001</v>
      </c>
      <c r="H122" s="3">
        <v>-2.1405820000000002</v>
      </c>
      <c r="J122">
        <v>958</v>
      </c>
      <c r="K122">
        <v>9.5</v>
      </c>
      <c r="L122">
        <v>10</v>
      </c>
      <c r="M122" t="str">
        <f>IF(AllData[[#This Row],[Nitrate (PPM)]]&gt;2, "Very high", IF(AllData[[#This Row],[Nitrate (PPM)]]&gt;1, "High", IF(AllData[[#This Row],[Nitrate (PPM)]]&gt;0.5, "Some evidence", IF(AllData[[#This Row],[Nitrate (PPM)]]&gt;=0, "No evidence"))))</f>
        <v>Very high</v>
      </c>
      <c r="N122">
        <v>0.78</v>
      </c>
      <c r="O122" t="str">
        <f>IF(AllData[[#This Row],[Phosphate (PPM)]]&gt;0.5, "Very high", IF(AllData[[#This Row],[Phosphate (PPM)]]&gt;0.1, "High", IF(AllData[[#This Row],[Phosphate (PPM)]]&gt;0.05, "Some evidence", IF(AllData[[#This Row],[Phosphate (PPM)]]&lt;=0.05, "No Evidence", ""))))</f>
        <v>Very high</v>
      </c>
      <c r="P122">
        <v>0</v>
      </c>
    </row>
    <row r="123" spans="1:17" x14ac:dyDescent="0.3">
      <c r="A123" t="s">
        <v>2489</v>
      </c>
      <c r="B123" s="2">
        <v>45614</v>
      </c>
      <c r="C123" t="str" cm="1">
        <f t="array" ref="C1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3">
        <f>YEAR(AllData[[#This Row],[Date]])</f>
        <v>2024</v>
      </c>
      <c r="E123" s="1">
        <v>0.45555555555555555</v>
      </c>
      <c r="F123" t="s">
        <v>2490</v>
      </c>
      <c r="G123" s="3">
        <v>52.092961000000003</v>
      </c>
      <c r="H123" s="3">
        <v>-1.686094</v>
      </c>
      <c r="I123" t="s">
        <v>62</v>
      </c>
      <c r="J123">
        <v>687</v>
      </c>
      <c r="K123">
        <v>9.4</v>
      </c>
      <c r="L123">
        <v>1.5</v>
      </c>
      <c r="M123" t="str">
        <f>IF(AllData[[#This Row],[Nitrate (PPM)]]&gt;2, "Very high", IF(AllData[[#This Row],[Nitrate (PPM)]]&gt;1, "High", IF(AllData[[#This Row],[Nitrate (PPM)]]&gt;0.5, "Some evidence", IF(AllData[[#This Row],[Nitrate (PPM)]]&gt;=0, "No evidence"))))</f>
        <v>High</v>
      </c>
      <c r="N123">
        <v>0.66</v>
      </c>
      <c r="O123" t="str">
        <f>IF(AllData[[#This Row],[Phosphate (PPM)]]&gt;0.5, "Very high", IF(AllData[[#This Row],[Phosphate (PPM)]]&gt;0.1, "High", IF(AllData[[#This Row],[Phosphate (PPM)]]&gt;0.05, "Some evidence", IF(AllData[[#This Row],[Phosphate (PPM)]]&lt;=0.05, "No Evidence", ""))))</f>
        <v>Very high</v>
      </c>
      <c r="P123">
        <v>0.22</v>
      </c>
      <c r="Q123" t="s">
        <v>2491</v>
      </c>
    </row>
    <row r="124" spans="1:17" x14ac:dyDescent="0.3">
      <c r="A124" t="s">
        <v>2492</v>
      </c>
      <c r="B124" s="2">
        <v>45614</v>
      </c>
      <c r="C124" t="str" cm="1">
        <f t="array" ref="C1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4">
        <f>YEAR(AllData[[#This Row],[Date]])</f>
        <v>2024</v>
      </c>
      <c r="E124" s="1">
        <v>0.45</v>
      </c>
      <c r="F124" t="s">
        <v>2493</v>
      </c>
      <c r="G124" s="3">
        <v>52.090096000000003</v>
      </c>
      <c r="H124" s="3">
        <v>-1.692674</v>
      </c>
      <c r="I124" t="s">
        <v>62</v>
      </c>
      <c r="J124">
        <v>581</v>
      </c>
      <c r="K124">
        <v>8.9</v>
      </c>
      <c r="L124">
        <v>1</v>
      </c>
      <c r="M124" t="str">
        <f>IF(AllData[[#This Row],[Nitrate (PPM)]]&gt;2, "Very high", IF(AllData[[#This Row],[Nitrate (PPM)]]&gt;1, "High", IF(AllData[[#This Row],[Nitrate (PPM)]]&gt;0.5, "Some evidence", IF(AllData[[#This Row],[Nitrate (PPM)]]&gt;=0, "No evidence"))))</f>
        <v>Some evidence</v>
      </c>
      <c r="N124">
        <v>0.24</v>
      </c>
      <c r="O124" t="str">
        <f>IF(AllData[[#This Row],[Phosphate (PPM)]]&gt;0.5, "Very high", IF(AllData[[#This Row],[Phosphate (PPM)]]&gt;0.1, "High", IF(AllData[[#This Row],[Phosphate (PPM)]]&gt;0.05, "Some evidence", IF(AllData[[#This Row],[Phosphate (PPM)]]&lt;=0.05, "No Evidence", ""))))</f>
        <v>High</v>
      </c>
      <c r="P124">
        <v>0.2</v>
      </c>
      <c r="Q124" t="s">
        <v>2491</v>
      </c>
    </row>
    <row r="125" spans="1:17" x14ac:dyDescent="0.3">
      <c r="A125" t="s">
        <v>2494</v>
      </c>
      <c r="B125" s="2">
        <v>45614</v>
      </c>
      <c r="C125" t="str" cm="1">
        <f t="array" ref="C1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5">
        <f>YEAR(AllData[[#This Row],[Date]])</f>
        <v>2024</v>
      </c>
      <c r="E125" s="1">
        <v>0.625</v>
      </c>
      <c r="F125" t="s">
        <v>282</v>
      </c>
      <c r="G125" s="3">
        <v>52.212707000000002</v>
      </c>
      <c r="H125" s="3">
        <v>-1.659559</v>
      </c>
      <c r="I125" t="s">
        <v>1992</v>
      </c>
      <c r="J125">
        <v>729</v>
      </c>
      <c r="K125">
        <v>11</v>
      </c>
      <c r="L125">
        <v>10</v>
      </c>
      <c r="M125" t="str">
        <f>IF(AllData[[#This Row],[Nitrate (PPM)]]&gt;2, "Very high", IF(AllData[[#This Row],[Nitrate (PPM)]]&gt;1, "High", IF(AllData[[#This Row],[Nitrate (PPM)]]&gt;0.5, "Some evidence", IF(AllData[[#This Row],[Nitrate (PPM)]]&gt;=0, "No evidence"))))</f>
        <v>Very high</v>
      </c>
      <c r="N125">
        <v>0.48</v>
      </c>
      <c r="O125" t="str">
        <f>IF(AllData[[#This Row],[Phosphate (PPM)]]&gt;0.5, "Very high", IF(AllData[[#This Row],[Phosphate (PPM)]]&gt;0.1, "High", IF(AllData[[#This Row],[Phosphate (PPM)]]&gt;0.05, "Some evidence", IF(AllData[[#This Row],[Phosphate (PPM)]]&lt;=0.05, "No Evidence", ""))))</f>
        <v>High</v>
      </c>
      <c r="P125">
        <v>-1</v>
      </c>
      <c r="Q125" t="s">
        <v>2495</v>
      </c>
    </row>
    <row r="126" spans="1:17" x14ac:dyDescent="0.3">
      <c r="A126" t="s">
        <v>2496</v>
      </c>
      <c r="B126" s="2">
        <v>45614</v>
      </c>
      <c r="C126" t="str" cm="1">
        <f t="array" ref="C1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6">
        <f>YEAR(AllData[[#This Row],[Date]])</f>
        <v>2024</v>
      </c>
      <c r="E126" s="1">
        <v>0.65277777777777779</v>
      </c>
      <c r="F126" t="s">
        <v>280</v>
      </c>
      <c r="G126" s="3">
        <v>52.206477999999997</v>
      </c>
      <c r="H126" s="3">
        <v>-1.653894</v>
      </c>
      <c r="I126" t="s">
        <v>25</v>
      </c>
      <c r="J126">
        <v>729</v>
      </c>
      <c r="K126">
        <v>11</v>
      </c>
      <c r="L126">
        <v>10</v>
      </c>
      <c r="M126" t="str">
        <f>IF(AllData[[#This Row],[Nitrate (PPM)]]&gt;2, "Very high", IF(AllData[[#This Row],[Nitrate (PPM)]]&gt;1, "High", IF(AllData[[#This Row],[Nitrate (PPM)]]&gt;0.5, "Some evidence", IF(AllData[[#This Row],[Nitrate (PPM)]]&gt;=0, "No evidence"))))</f>
        <v>Very high</v>
      </c>
      <c r="N126">
        <v>0.48</v>
      </c>
      <c r="O126" t="str">
        <f>IF(AllData[[#This Row],[Phosphate (PPM)]]&gt;0.5, "Very high", IF(AllData[[#This Row],[Phosphate (PPM)]]&gt;0.1, "High", IF(AllData[[#This Row],[Phosphate (PPM)]]&gt;0.05, "Some evidence", IF(AllData[[#This Row],[Phosphate (PPM)]]&lt;=0.05, "No Evidence", ""))))</f>
        <v>High</v>
      </c>
      <c r="P126">
        <v>-1</v>
      </c>
      <c r="Q126" t="s">
        <v>2497</v>
      </c>
    </row>
    <row r="127" spans="1:17" x14ac:dyDescent="0.3">
      <c r="A127" t="s">
        <v>2498</v>
      </c>
      <c r="B127" s="2">
        <v>45614</v>
      </c>
      <c r="C127" t="str" cm="1">
        <f t="array" ref="C1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7">
        <f>YEAR(AllData[[#This Row],[Date]])</f>
        <v>2024</v>
      </c>
      <c r="E127" s="1">
        <v>0.34375</v>
      </c>
      <c r="F127" t="s">
        <v>1548</v>
      </c>
      <c r="I127" t="s">
        <v>25</v>
      </c>
      <c r="J127">
        <v>644</v>
      </c>
      <c r="K127">
        <v>10.5</v>
      </c>
      <c r="L127">
        <v>2</v>
      </c>
      <c r="M127" t="str">
        <f>IF(AllData[[#This Row],[Nitrate (PPM)]]&gt;2, "Very high", IF(AllData[[#This Row],[Nitrate (PPM)]]&gt;1, "High", IF(AllData[[#This Row],[Nitrate (PPM)]]&gt;0.5, "Some evidence", IF(AllData[[#This Row],[Nitrate (PPM)]]&gt;=0, "No evidence"))))</f>
        <v>High</v>
      </c>
      <c r="N127">
        <v>0.11</v>
      </c>
      <c r="O127" t="str">
        <f>IF(AllData[[#This Row],[Phosphate (PPM)]]&gt;0.5, "Very high", IF(AllData[[#This Row],[Phosphate (PPM)]]&gt;0.1, "High", IF(AllData[[#This Row],[Phosphate (PPM)]]&gt;0.05, "Some evidence", IF(AllData[[#This Row],[Phosphate (PPM)]]&lt;=0.05, "No Evidence", ""))))</f>
        <v>High</v>
      </c>
      <c r="P127">
        <v>0.41</v>
      </c>
    </row>
    <row r="128" spans="1:17" x14ac:dyDescent="0.3">
      <c r="A128" t="s">
        <v>2499</v>
      </c>
      <c r="B128" s="2">
        <v>45614</v>
      </c>
      <c r="C128" t="str" cm="1">
        <f t="array" ref="C1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8">
        <f>YEAR(AllData[[#This Row],[Date]])</f>
        <v>2024</v>
      </c>
      <c r="E128" s="1">
        <v>0.60624999999999996</v>
      </c>
      <c r="F128" t="s">
        <v>21</v>
      </c>
      <c r="G128" s="3">
        <v>51.991436</v>
      </c>
      <c r="H128" s="3">
        <v>-2.1630060000000002</v>
      </c>
      <c r="I128" t="s">
        <v>1992</v>
      </c>
      <c r="J128">
        <v>103</v>
      </c>
      <c r="K128">
        <v>9.6</v>
      </c>
      <c r="L128">
        <v>5</v>
      </c>
      <c r="M128" t="str">
        <f>IF(AllData[[#This Row],[Nitrate (PPM)]]&gt;2, "Very high", IF(AllData[[#This Row],[Nitrate (PPM)]]&gt;1, "High", IF(AllData[[#This Row],[Nitrate (PPM)]]&gt;0.5, "Some evidence", IF(AllData[[#This Row],[Nitrate (PPM)]]&gt;=0, "No evidence"))))</f>
        <v>Very high</v>
      </c>
      <c r="N128">
        <v>0.42</v>
      </c>
      <c r="O128" t="str">
        <f>IF(AllData[[#This Row],[Phosphate (PPM)]]&gt;0.5, "Very high", IF(AllData[[#This Row],[Phosphate (PPM)]]&gt;0.1, "High", IF(AllData[[#This Row],[Phosphate (PPM)]]&gt;0.05, "Some evidence", IF(AllData[[#This Row],[Phosphate (PPM)]]&lt;=0.05, "No Evidence", ""))))</f>
        <v>High</v>
      </c>
      <c r="P128">
        <v>0.5</v>
      </c>
      <c r="Q128" t="s">
        <v>2500</v>
      </c>
    </row>
    <row r="129" spans="1:17" x14ac:dyDescent="0.3">
      <c r="A129" t="s">
        <v>2501</v>
      </c>
      <c r="B129" s="2">
        <v>45614</v>
      </c>
      <c r="C129" t="str" cm="1">
        <f t="array" ref="C1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29">
        <f>YEAR(AllData[[#This Row],[Date]])</f>
        <v>2024</v>
      </c>
      <c r="E129" s="1">
        <v>0.52638888888888891</v>
      </c>
      <c r="F129" t="s">
        <v>1051</v>
      </c>
      <c r="G129" s="3">
        <v>51.999768000000003</v>
      </c>
      <c r="H129" s="3">
        <v>-2.1410200000000001</v>
      </c>
      <c r="I129" t="s">
        <v>25</v>
      </c>
      <c r="J129">
        <v>7300</v>
      </c>
      <c r="K129">
        <v>10.3</v>
      </c>
      <c r="L129">
        <v>2</v>
      </c>
      <c r="M129" t="str">
        <f>IF(AllData[[#This Row],[Nitrate (PPM)]]&gt;2, "Very high", IF(AllData[[#This Row],[Nitrate (PPM)]]&gt;1, "High", IF(AllData[[#This Row],[Nitrate (PPM)]]&gt;0.5, "Some evidence", IF(AllData[[#This Row],[Nitrate (PPM)]]&gt;=0, "No evidence"))))</f>
        <v>High</v>
      </c>
      <c r="N129">
        <v>0.28000000000000003</v>
      </c>
      <c r="O129" t="str">
        <f>IF(AllData[[#This Row],[Phosphate (PPM)]]&gt;0.5, "Very high", IF(AllData[[#This Row],[Phosphate (PPM)]]&gt;0.1, "High", IF(AllData[[#This Row],[Phosphate (PPM)]]&gt;0.05, "Some evidence", IF(AllData[[#This Row],[Phosphate (PPM)]]&lt;=0.05, "No Evidence", ""))))</f>
        <v>High</v>
      </c>
      <c r="P129">
        <v>0</v>
      </c>
    </row>
    <row r="130" spans="1:17" x14ac:dyDescent="0.3">
      <c r="A130" t="s">
        <v>2502</v>
      </c>
      <c r="B130" s="2">
        <v>45614</v>
      </c>
      <c r="C130" t="str" cm="1">
        <f t="array" ref="C1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0">
        <f>YEAR(AllData[[#This Row],[Date]])</f>
        <v>2024</v>
      </c>
      <c r="E130" s="1">
        <v>0.47291666666666665</v>
      </c>
      <c r="F130" t="s">
        <v>1892</v>
      </c>
      <c r="G130" s="3">
        <v>52.094562000000003</v>
      </c>
      <c r="H130" s="3">
        <v>-1.675646</v>
      </c>
      <c r="I130" t="s">
        <v>25</v>
      </c>
      <c r="J130">
        <v>805</v>
      </c>
      <c r="K130">
        <v>10.7</v>
      </c>
      <c r="L130">
        <v>5</v>
      </c>
      <c r="M130" t="str">
        <f>IF(AllData[[#This Row],[Nitrate (PPM)]]&gt;2, "Very high", IF(AllData[[#This Row],[Nitrate (PPM)]]&gt;1, "High", IF(AllData[[#This Row],[Nitrate (PPM)]]&gt;0.5, "Some evidence", IF(AllData[[#This Row],[Nitrate (PPM)]]&gt;=0, "No evidence"))))</f>
        <v>Very high</v>
      </c>
      <c r="N130">
        <v>5.9</v>
      </c>
      <c r="O130" t="str">
        <f>IF(AllData[[#This Row],[Phosphate (PPM)]]&gt;0.5, "Very high", IF(AllData[[#This Row],[Phosphate (PPM)]]&gt;0.1, "High", IF(AllData[[#This Row],[Phosphate (PPM)]]&gt;0.05, "Some evidence", IF(AllData[[#This Row],[Phosphate (PPM)]]&lt;=0.05, "No Evidence", ""))))</f>
        <v>Very high</v>
      </c>
      <c r="P130">
        <v>0.25</v>
      </c>
      <c r="Q130" t="s">
        <v>2491</v>
      </c>
    </row>
    <row r="131" spans="1:17" x14ac:dyDescent="0.3">
      <c r="A131" t="s">
        <v>2503</v>
      </c>
      <c r="B131" s="2">
        <v>45614</v>
      </c>
      <c r="C131" t="str" cm="1">
        <f t="array" ref="C1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1">
        <f>YEAR(AllData[[#This Row],[Date]])</f>
        <v>2024</v>
      </c>
      <c r="E131" s="1">
        <v>0.33333333333333331</v>
      </c>
      <c r="F131" t="s">
        <v>1551</v>
      </c>
      <c r="I131" t="s">
        <v>62</v>
      </c>
      <c r="J131">
        <v>548</v>
      </c>
      <c r="K131">
        <v>8.6</v>
      </c>
      <c r="L131">
        <v>2</v>
      </c>
      <c r="M131" t="str">
        <f>IF(AllData[[#This Row],[Nitrate (PPM)]]&gt;2, "Very high", IF(AllData[[#This Row],[Nitrate (PPM)]]&gt;1, "High", IF(AllData[[#This Row],[Nitrate (PPM)]]&gt;0.5, "Some evidence", IF(AllData[[#This Row],[Nitrate (PPM)]]&gt;=0, "No evidence"))))</f>
        <v>High</v>
      </c>
      <c r="N131">
        <v>0.16</v>
      </c>
      <c r="O131" t="str">
        <f>IF(AllData[[#This Row],[Phosphate (PPM)]]&gt;0.5, "Very high", IF(AllData[[#This Row],[Phosphate (PPM)]]&gt;0.1, "High", IF(AllData[[#This Row],[Phosphate (PPM)]]&gt;0.05, "Some evidence", IF(AllData[[#This Row],[Phosphate (PPM)]]&lt;=0.05, "No Evidence", ""))))</f>
        <v>High</v>
      </c>
      <c r="P131">
        <v>0.12</v>
      </c>
    </row>
    <row r="132" spans="1:17" x14ac:dyDescent="0.3">
      <c r="A132" t="s">
        <v>2504</v>
      </c>
      <c r="B132" s="2">
        <v>45614</v>
      </c>
      <c r="C132" t="str" cm="1">
        <f t="array" ref="C1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2">
        <f>YEAR(AllData[[#This Row],[Date]])</f>
        <v>2024</v>
      </c>
      <c r="E132" s="1">
        <v>0.38541666666666669</v>
      </c>
      <c r="F132" t="s">
        <v>1160</v>
      </c>
      <c r="G132" s="3">
        <v>51.997506999999999</v>
      </c>
      <c r="H132" s="3">
        <v>-2.1561409999999999</v>
      </c>
      <c r="I132" t="s">
        <v>28</v>
      </c>
      <c r="J132">
        <v>945</v>
      </c>
      <c r="K132">
        <v>19.399999999999999</v>
      </c>
      <c r="L132">
        <v>12</v>
      </c>
      <c r="M132" t="str">
        <f>IF(AllData[[#This Row],[Nitrate (PPM)]]&gt;2, "Very high", IF(AllData[[#This Row],[Nitrate (PPM)]]&gt;1, "High", IF(AllData[[#This Row],[Nitrate (PPM)]]&gt;0.5, "Some evidence", IF(AllData[[#This Row],[Nitrate (PPM)]]&gt;=0, "No evidence"))))</f>
        <v>Very high</v>
      </c>
      <c r="N132">
        <v>2.5</v>
      </c>
      <c r="O132" t="str">
        <f>IF(AllData[[#This Row],[Phosphate (PPM)]]&gt;0.5, "Very high", IF(AllData[[#This Row],[Phosphate (PPM)]]&gt;0.1, "High", IF(AllData[[#This Row],[Phosphate (PPM)]]&gt;0.05, "Some evidence", IF(AllData[[#This Row],[Phosphate (PPM)]]&lt;=0.05, "No Evidence", ""))))</f>
        <v>Very high</v>
      </c>
      <c r="P132">
        <v>0</v>
      </c>
    </row>
    <row r="133" spans="1:17" x14ac:dyDescent="0.3">
      <c r="A133" t="s">
        <v>2505</v>
      </c>
      <c r="B133" s="2">
        <v>45614</v>
      </c>
      <c r="C133" t="str" cm="1">
        <f t="array" ref="C1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3">
        <f>YEAR(AllData[[#This Row],[Date]])</f>
        <v>2024</v>
      </c>
      <c r="E133" s="1">
        <v>0.5</v>
      </c>
      <c r="F133" t="s">
        <v>2506</v>
      </c>
      <c r="G133" s="3">
        <v>52.048757000000002</v>
      </c>
      <c r="H133" s="3">
        <v>-1.786378</v>
      </c>
      <c r="I133" t="s">
        <v>62</v>
      </c>
      <c r="J133">
        <v>484</v>
      </c>
      <c r="K133">
        <v>12.5</v>
      </c>
      <c r="L133">
        <v>5</v>
      </c>
      <c r="M133" t="str">
        <f>IF(AllData[[#This Row],[Nitrate (PPM)]]&gt;2, "Very high", IF(AllData[[#This Row],[Nitrate (PPM)]]&gt;1, "High", IF(AllData[[#This Row],[Nitrate (PPM)]]&gt;0.5, "Some evidence", IF(AllData[[#This Row],[Nitrate (PPM)]]&gt;=0, "No evidence"))))</f>
        <v>Very high</v>
      </c>
      <c r="N133">
        <v>0.1</v>
      </c>
      <c r="O133" t="str">
        <f>IF(AllData[[#This Row],[Phosphate (PPM)]]&gt;0.5, "Very high", IF(AllData[[#This Row],[Phosphate (PPM)]]&gt;0.1, "High", IF(AllData[[#This Row],[Phosphate (PPM)]]&gt;0.05, "Some evidence", IF(AllData[[#This Row],[Phosphate (PPM)]]&lt;=0.05, "No Evidence", ""))))</f>
        <v>Some evidence</v>
      </c>
      <c r="P133">
        <v>26</v>
      </c>
    </row>
    <row r="134" spans="1:17" x14ac:dyDescent="0.3">
      <c r="A134" t="s">
        <v>2484</v>
      </c>
      <c r="B134" s="2">
        <v>45613</v>
      </c>
      <c r="C134" t="str" cm="1">
        <f t="array" ref="C1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4">
        <f>YEAR(AllData[[#This Row],[Date]])</f>
        <v>2024</v>
      </c>
      <c r="E134" s="1">
        <v>0.41736111111111113</v>
      </c>
      <c r="F134" t="s">
        <v>555</v>
      </c>
      <c r="G134" s="3">
        <v>52.285290000000003</v>
      </c>
      <c r="H134" s="3">
        <v>-1.73953</v>
      </c>
      <c r="I134" t="s">
        <v>25</v>
      </c>
      <c r="J134">
        <v>652</v>
      </c>
      <c r="K134">
        <v>10.1</v>
      </c>
      <c r="L134">
        <v>6</v>
      </c>
      <c r="M134" t="str">
        <f>IF(AllData[[#This Row],[Nitrate (PPM)]]&gt;2, "Very high", IF(AllData[[#This Row],[Nitrate (PPM)]]&gt;1, "High", IF(AllData[[#This Row],[Nitrate (PPM)]]&gt;0.5, "Some evidence", IF(AllData[[#This Row],[Nitrate (PPM)]]&gt;=0, "No evidence"))))</f>
        <v>Very high</v>
      </c>
      <c r="N134">
        <v>0.78</v>
      </c>
      <c r="O134" t="str">
        <f>IF(AllData[[#This Row],[Phosphate (PPM)]]&gt;0.5, "Very high", IF(AllData[[#This Row],[Phosphate (PPM)]]&gt;0.1, "High", IF(AllData[[#This Row],[Phosphate (PPM)]]&gt;0.05, "Some evidence", IF(AllData[[#This Row],[Phosphate (PPM)]]&lt;=0.05, "No Evidence", ""))))</f>
        <v>Very high</v>
      </c>
      <c r="P134">
        <v>0.5</v>
      </c>
      <c r="Q134" t="s">
        <v>2485</v>
      </c>
    </row>
    <row r="135" spans="1:17" x14ac:dyDescent="0.3">
      <c r="A135" t="s">
        <v>2486</v>
      </c>
      <c r="B135" s="2">
        <v>45613</v>
      </c>
      <c r="C135" t="str" cm="1">
        <f t="array" ref="C1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5">
        <f>YEAR(AllData[[#This Row],[Date]])</f>
        <v>2024</v>
      </c>
      <c r="E135" s="1">
        <v>0.42708333333333331</v>
      </c>
      <c r="F135" t="s">
        <v>532</v>
      </c>
      <c r="J135">
        <v>812</v>
      </c>
      <c r="K135">
        <v>12.6</v>
      </c>
      <c r="L135">
        <v>8</v>
      </c>
      <c r="M135" t="str">
        <f>IF(AllData[[#This Row],[Nitrate (PPM)]]&gt;2, "Very high", IF(AllData[[#This Row],[Nitrate (PPM)]]&gt;1, "High", IF(AllData[[#This Row],[Nitrate (PPM)]]&gt;0.5, "Some evidence", IF(AllData[[#This Row],[Nitrate (PPM)]]&gt;=0, "No evidence"))))</f>
        <v>Very high</v>
      </c>
      <c r="N135">
        <v>0.47</v>
      </c>
      <c r="O135" t="str">
        <f>IF(AllData[[#This Row],[Phosphate (PPM)]]&gt;0.5, "Very high", IF(AllData[[#This Row],[Phosphate (PPM)]]&gt;0.1, "High", IF(AllData[[#This Row],[Phosphate (PPM)]]&gt;0.05, "Some evidence", IF(AllData[[#This Row],[Phosphate (PPM)]]&lt;=0.05, "No Evidence", ""))))</f>
        <v>High</v>
      </c>
      <c r="P135">
        <v>0.1</v>
      </c>
      <c r="Q135" t="s">
        <v>2377</v>
      </c>
    </row>
    <row r="136" spans="1:17" x14ac:dyDescent="0.3">
      <c r="A136" t="s">
        <v>2487</v>
      </c>
      <c r="B136" s="2">
        <v>45613</v>
      </c>
      <c r="C136" t="str" cm="1">
        <f t="array" ref="C1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6">
        <f>YEAR(AllData[[#This Row],[Date]])</f>
        <v>2024</v>
      </c>
      <c r="E136" s="1">
        <v>0.41666666666666669</v>
      </c>
      <c r="F136" t="s">
        <v>535</v>
      </c>
      <c r="J136">
        <v>1120</v>
      </c>
      <c r="K136">
        <v>12.1</v>
      </c>
      <c r="L136">
        <v>10</v>
      </c>
      <c r="M136" t="str">
        <f>IF(AllData[[#This Row],[Nitrate (PPM)]]&gt;2, "Very high", IF(AllData[[#This Row],[Nitrate (PPM)]]&gt;1, "High", IF(AllData[[#This Row],[Nitrate (PPM)]]&gt;0.5, "Some evidence", IF(AllData[[#This Row],[Nitrate (PPM)]]&gt;=0, "No evidence"))))</f>
        <v>Very high</v>
      </c>
      <c r="N136">
        <v>0.36</v>
      </c>
      <c r="O136" t="str">
        <f>IF(AllData[[#This Row],[Phosphate (PPM)]]&gt;0.5, "Very high", IF(AllData[[#This Row],[Phosphate (PPM)]]&gt;0.1, "High", IF(AllData[[#This Row],[Phosphate (PPM)]]&gt;0.05, "Some evidence", IF(AllData[[#This Row],[Phosphate (PPM)]]&lt;=0.05, "No Evidence", ""))))</f>
        <v>High</v>
      </c>
      <c r="P136">
        <v>0.1</v>
      </c>
      <c r="Q136" t="s">
        <v>2377</v>
      </c>
    </row>
    <row r="137" spans="1:17" x14ac:dyDescent="0.3">
      <c r="A137" t="s">
        <v>2488</v>
      </c>
      <c r="B137" s="2">
        <v>45613</v>
      </c>
      <c r="C137" t="str" cm="1">
        <f t="array" ref="C1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7">
        <f>YEAR(AllData[[#This Row],[Date]])</f>
        <v>2024</v>
      </c>
      <c r="E137" s="1">
        <v>0.52083333333333337</v>
      </c>
      <c r="F137" t="s">
        <v>260</v>
      </c>
      <c r="G137" s="3">
        <v>52.166370000000001</v>
      </c>
      <c r="H137" s="3">
        <v>-1.708032</v>
      </c>
      <c r="I137" t="s">
        <v>62</v>
      </c>
      <c r="J137">
        <v>603</v>
      </c>
      <c r="K137">
        <v>11.5</v>
      </c>
      <c r="L137">
        <v>5</v>
      </c>
      <c r="M137" t="str">
        <f>IF(AllData[[#This Row],[Nitrate (PPM)]]&gt;2, "Very high", IF(AllData[[#This Row],[Nitrate (PPM)]]&gt;1, "High", IF(AllData[[#This Row],[Nitrate (PPM)]]&gt;0.5, "Some evidence", IF(AllData[[#This Row],[Nitrate (PPM)]]&gt;=0, "No evidence"))))</f>
        <v>Very high</v>
      </c>
      <c r="N137">
        <v>0.14000000000000001</v>
      </c>
      <c r="O137" t="str">
        <f>IF(AllData[[#This Row],[Phosphate (PPM)]]&gt;0.5, "Very high", IF(AllData[[#This Row],[Phosphate (PPM)]]&gt;0.1, "High", IF(AllData[[#This Row],[Phosphate (PPM)]]&gt;0.05, "Some evidence", IF(AllData[[#This Row],[Phosphate (PPM)]]&lt;=0.05, "No Evidence", ""))))</f>
        <v>High</v>
      </c>
      <c r="P137">
        <v>0.7</v>
      </c>
    </row>
    <row r="138" spans="1:17" x14ac:dyDescent="0.3">
      <c r="A138" t="s">
        <v>2471</v>
      </c>
      <c r="B138" s="2">
        <v>45612</v>
      </c>
      <c r="C138" t="str" cm="1">
        <f t="array" ref="C1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8">
        <f>YEAR(AllData[[#This Row],[Date]])</f>
        <v>2024</v>
      </c>
      <c r="E138" s="1">
        <v>0.43402777777777779</v>
      </c>
      <c r="F138" t="s">
        <v>2251</v>
      </c>
      <c r="G138" s="3">
        <v>52.123001000000002</v>
      </c>
      <c r="H138" s="3">
        <v>-2.0574430000000001</v>
      </c>
      <c r="I138" t="s">
        <v>789</v>
      </c>
      <c r="J138">
        <v>969</v>
      </c>
      <c r="K138">
        <v>10</v>
      </c>
      <c r="L138">
        <v>10</v>
      </c>
      <c r="M138" t="str">
        <f>IF(AllData[[#This Row],[Nitrate (PPM)]]&gt;2, "Very high", IF(AllData[[#This Row],[Nitrate (PPM)]]&gt;1, "High", IF(AllData[[#This Row],[Nitrate (PPM)]]&gt;0.5, "Some evidence", IF(AllData[[#This Row],[Nitrate (PPM)]]&gt;=0, "No evidence"))))</f>
        <v>Very high</v>
      </c>
      <c r="N138">
        <v>0.59</v>
      </c>
      <c r="O138" t="str">
        <f>IF(AllData[[#This Row],[Phosphate (PPM)]]&gt;0.5, "Very high", IF(AllData[[#This Row],[Phosphate (PPM)]]&gt;0.1, "High", IF(AllData[[#This Row],[Phosphate (PPM)]]&gt;0.05, "Some evidence", IF(AllData[[#This Row],[Phosphate (PPM)]]&lt;=0.05, "No Evidence", ""))))</f>
        <v>Very high</v>
      </c>
      <c r="P138">
        <v>0.55000000000000004</v>
      </c>
      <c r="Q138" t="s">
        <v>2472</v>
      </c>
    </row>
    <row r="139" spans="1:17" x14ac:dyDescent="0.3">
      <c r="A139" t="s">
        <v>2473</v>
      </c>
      <c r="B139" s="2">
        <v>45612</v>
      </c>
      <c r="C139" t="str" cm="1">
        <f t="array" ref="C1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39">
        <f>YEAR(AllData[[#This Row],[Date]])</f>
        <v>2024</v>
      </c>
      <c r="E139" s="1">
        <v>0.45416666666666666</v>
      </c>
      <c r="F139" t="s">
        <v>2474</v>
      </c>
      <c r="G139" s="3">
        <v>52.177118999999998</v>
      </c>
      <c r="H139" s="3">
        <v>-1.7358629999999999</v>
      </c>
      <c r="I139" t="s">
        <v>62</v>
      </c>
      <c r="J139">
        <v>1030</v>
      </c>
      <c r="K139">
        <v>13</v>
      </c>
      <c r="L139">
        <v>5</v>
      </c>
      <c r="M139" t="str">
        <f>IF(AllData[[#This Row],[Nitrate (PPM)]]&gt;2, "Very high", IF(AllData[[#This Row],[Nitrate (PPM)]]&gt;1, "High", IF(AllData[[#This Row],[Nitrate (PPM)]]&gt;0.5, "Some evidence", IF(AllData[[#This Row],[Nitrate (PPM)]]&gt;=0, "No evidence"))))</f>
        <v>Very high</v>
      </c>
      <c r="N139">
        <v>0.63</v>
      </c>
      <c r="O139" t="str">
        <f>IF(AllData[[#This Row],[Phosphate (PPM)]]&gt;0.5, "Very high", IF(AllData[[#This Row],[Phosphate (PPM)]]&gt;0.1, "High", IF(AllData[[#This Row],[Phosphate (PPM)]]&gt;0.05, "Some evidence", IF(AllData[[#This Row],[Phosphate (PPM)]]&lt;=0.05, "No Evidence", ""))))</f>
        <v>Very high</v>
      </c>
      <c r="P139">
        <v>0.6</v>
      </c>
    </row>
    <row r="140" spans="1:17" x14ac:dyDescent="0.3">
      <c r="A140" t="s">
        <v>2475</v>
      </c>
      <c r="B140" s="2">
        <v>45612</v>
      </c>
      <c r="C140" t="str" cm="1">
        <f t="array" ref="C1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0">
        <f>YEAR(AllData[[#This Row],[Date]])</f>
        <v>2024</v>
      </c>
      <c r="E140" s="1">
        <v>0.44097222222222221</v>
      </c>
      <c r="F140" t="s">
        <v>2476</v>
      </c>
      <c r="G140" s="3">
        <v>52.177084000000001</v>
      </c>
      <c r="H140" s="3">
        <v>-1.7356929999999999</v>
      </c>
      <c r="I140" t="s">
        <v>25</v>
      </c>
      <c r="J140">
        <v>988</v>
      </c>
      <c r="K140">
        <v>12.4</v>
      </c>
      <c r="L140">
        <v>7</v>
      </c>
      <c r="M140" t="str">
        <f>IF(AllData[[#This Row],[Nitrate (PPM)]]&gt;2, "Very high", IF(AllData[[#This Row],[Nitrate (PPM)]]&gt;1, "High", IF(AllData[[#This Row],[Nitrate (PPM)]]&gt;0.5, "Some evidence", IF(AllData[[#This Row],[Nitrate (PPM)]]&gt;=0, "No evidence"))))</f>
        <v>Very high</v>
      </c>
      <c r="N140">
        <v>0.82</v>
      </c>
      <c r="O140" t="str">
        <f>IF(AllData[[#This Row],[Phosphate (PPM)]]&gt;0.5, "Very high", IF(AllData[[#This Row],[Phosphate (PPM)]]&gt;0.1, "High", IF(AllData[[#This Row],[Phosphate (PPM)]]&gt;0.05, "Some evidence", IF(AllData[[#This Row],[Phosphate (PPM)]]&lt;=0.05, "No Evidence", ""))))</f>
        <v>Very high</v>
      </c>
      <c r="P140">
        <v>0.6</v>
      </c>
    </row>
    <row r="141" spans="1:17" x14ac:dyDescent="0.3">
      <c r="A141" t="s">
        <v>2477</v>
      </c>
      <c r="B141" s="2">
        <v>45612</v>
      </c>
      <c r="C141" t="str" cm="1">
        <f t="array" ref="C1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1">
        <f>YEAR(AllData[[#This Row],[Date]])</f>
        <v>2024</v>
      </c>
      <c r="E141" s="1">
        <v>0.49027777777777776</v>
      </c>
      <c r="F141" t="s">
        <v>2478</v>
      </c>
      <c r="G141" s="3">
        <v>52.126390999999998</v>
      </c>
      <c r="H141" s="3">
        <v>-2.0564619999999998</v>
      </c>
      <c r="I141" t="s">
        <v>789</v>
      </c>
      <c r="J141">
        <v>1610</v>
      </c>
      <c r="K141">
        <v>8.8000000000000007</v>
      </c>
      <c r="L141">
        <v>10</v>
      </c>
      <c r="M141" t="str">
        <f>IF(AllData[[#This Row],[Nitrate (PPM)]]&gt;2, "Very high", IF(AllData[[#This Row],[Nitrate (PPM)]]&gt;1, "High", IF(AllData[[#This Row],[Nitrate (PPM)]]&gt;0.5, "Some evidence", IF(AllData[[#This Row],[Nitrate (PPM)]]&gt;=0, "No evidence"))))</f>
        <v>Very high</v>
      </c>
      <c r="N141">
        <v>0.88</v>
      </c>
      <c r="O141" t="str">
        <f>IF(AllData[[#This Row],[Phosphate (PPM)]]&gt;0.5, "Very high", IF(AllData[[#This Row],[Phosphate (PPM)]]&gt;0.1, "High", IF(AllData[[#This Row],[Phosphate (PPM)]]&gt;0.05, "Some evidence", IF(AllData[[#This Row],[Phosphate (PPM)]]&lt;=0.05, "No Evidence", ""))))</f>
        <v>Very high</v>
      </c>
      <c r="P141">
        <v>0.18</v>
      </c>
      <c r="Q141" t="s">
        <v>2479</v>
      </c>
    </row>
    <row r="142" spans="1:17" x14ac:dyDescent="0.3">
      <c r="A142" t="s">
        <v>2480</v>
      </c>
      <c r="B142" s="2">
        <v>45612</v>
      </c>
      <c r="C142" t="str" cm="1">
        <f t="array" ref="C1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2">
        <f>YEAR(AllData[[#This Row],[Date]])</f>
        <v>2024</v>
      </c>
      <c r="E142" s="1">
        <v>0.47083333333333333</v>
      </c>
      <c r="F142" t="s">
        <v>589</v>
      </c>
      <c r="G142" s="3">
        <v>51.985030000000002</v>
      </c>
      <c r="H142" s="3">
        <v>-2.1740339999999998</v>
      </c>
      <c r="I142" t="s">
        <v>25</v>
      </c>
      <c r="J142">
        <v>9100</v>
      </c>
      <c r="K142">
        <v>12</v>
      </c>
      <c r="L142">
        <v>10</v>
      </c>
      <c r="M142" t="str">
        <f>IF(AllData[[#This Row],[Nitrate (PPM)]]&gt;2, "Very high", IF(AllData[[#This Row],[Nitrate (PPM)]]&gt;1, "High", IF(AllData[[#This Row],[Nitrate (PPM)]]&gt;0.5, "Some evidence", IF(AllData[[#This Row],[Nitrate (PPM)]]&gt;=0, "No evidence"))))</f>
        <v>Very high</v>
      </c>
      <c r="N142">
        <v>0.7</v>
      </c>
      <c r="O142" t="str">
        <f>IF(AllData[[#This Row],[Phosphate (PPM)]]&gt;0.5, "Very high", IF(AllData[[#This Row],[Phosphate (PPM)]]&gt;0.1, "High", IF(AllData[[#This Row],[Phosphate (PPM)]]&gt;0.05, "Some evidence", IF(AllData[[#This Row],[Phosphate (PPM)]]&lt;=0.05, "No Evidence", ""))))</f>
        <v>Very high</v>
      </c>
      <c r="P142">
        <v>1</v>
      </c>
    </row>
    <row r="143" spans="1:17" x14ac:dyDescent="0.3">
      <c r="A143" t="s">
        <v>2481</v>
      </c>
      <c r="B143" s="2">
        <v>45612</v>
      </c>
      <c r="C143" t="str" cm="1">
        <f t="array" ref="C1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3">
        <f>YEAR(AllData[[#This Row],[Date]])</f>
        <v>2024</v>
      </c>
      <c r="E143" s="1">
        <v>0.50208333333333333</v>
      </c>
      <c r="F143" t="s">
        <v>1801</v>
      </c>
      <c r="G143" s="3">
        <v>52.094459999999998</v>
      </c>
      <c r="H143" s="3">
        <v>-1.675913</v>
      </c>
      <c r="I143" t="s">
        <v>25</v>
      </c>
      <c r="J143">
        <v>834</v>
      </c>
      <c r="K143">
        <v>12.6</v>
      </c>
      <c r="L143">
        <v>5</v>
      </c>
      <c r="M143" t="str">
        <f>IF(AllData[[#This Row],[Nitrate (PPM)]]&gt;2, "Very high", IF(AllData[[#This Row],[Nitrate (PPM)]]&gt;1, "High", IF(AllData[[#This Row],[Nitrate (PPM)]]&gt;0.5, "Some evidence", IF(AllData[[#This Row],[Nitrate (PPM)]]&gt;=0, "No evidence"))))</f>
        <v>Very high</v>
      </c>
      <c r="N143">
        <v>5.7</v>
      </c>
      <c r="O143" t="str">
        <f>IF(AllData[[#This Row],[Phosphate (PPM)]]&gt;0.5, "Very high", IF(AllData[[#This Row],[Phosphate (PPM)]]&gt;0.1, "High", IF(AllData[[#This Row],[Phosphate (PPM)]]&gt;0.05, "Some evidence", IF(AllData[[#This Row],[Phosphate (PPM)]]&lt;=0.05, "No Evidence", ""))))</f>
        <v>Very high</v>
      </c>
      <c r="P143">
        <v>0.2</v>
      </c>
    </row>
    <row r="144" spans="1:17" x14ac:dyDescent="0.3">
      <c r="A144" t="s">
        <v>2482</v>
      </c>
      <c r="B144" s="2">
        <v>45612</v>
      </c>
      <c r="C144" t="str" cm="1">
        <f t="array" ref="C1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4">
        <f>YEAR(AllData[[#This Row],[Date]])</f>
        <v>2024</v>
      </c>
      <c r="E144" s="1">
        <v>0.49513888888888891</v>
      </c>
      <c r="F144" t="s">
        <v>1927</v>
      </c>
      <c r="G144" s="3">
        <v>52.093173999999998</v>
      </c>
      <c r="H144" s="3">
        <v>-1.6863319999999999</v>
      </c>
      <c r="I144" t="s">
        <v>62</v>
      </c>
      <c r="J144">
        <v>736</v>
      </c>
      <c r="K144">
        <v>11.4</v>
      </c>
      <c r="L144">
        <v>2</v>
      </c>
      <c r="M144" t="str">
        <f>IF(AllData[[#This Row],[Nitrate (PPM)]]&gt;2, "Very high", IF(AllData[[#This Row],[Nitrate (PPM)]]&gt;1, "High", IF(AllData[[#This Row],[Nitrate (PPM)]]&gt;0.5, "Some evidence", IF(AllData[[#This Row],[Nitrate (PPM)]]&gt;=0, "No evidence"))))</f>
        <v>High</v>
      </c>
      <c r="N144">
        <v>0.43</v>
      </c>
      <c r="O144" t="str">
        <f>IF(AllData[[#This Row],[Phosphate (PPM)]]&gt;0.5, "Very high", IF(AllData[[#This Row],[Phosphate (PPM)]]&gt;0.1, "High", IF(AllData[[#This Row],[Phosphate (PPM)]]&gt;0.05, "Some evidence", IF(AllData[[#This Row],[Phosphate (PPM)]]&lt;=0.05, "No Evidence", ""))))</f>
        <v>High</v>
      </c>
      <c r="P144">
        <v>0.2</v>
      </c>
    </row>
    <row r="145" spans="1:17" x14ac:dyDescent="0.3">
      <c r="A145" t="s">
        <v>2483</v>
      </c>
      <c r="B145" s="2">
        <v>45612</v>
      </c>
      <c r="C145" t="str" cm="1">
        <f t="array" ref="C1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5">
        <f>YEAR(AllData[[#This Row],[Date]])</f>
        <v>2024</v>
      </c>
      <c r="E145" s="1">
        <v>0.4909722222222222</v>
      </c>
      <c r="F145" t="s">
        <v>1793</v>
      </c>
      <c r="G145" s="3">
        <v>52.090052</v>
      </c>
      <c r="H145" s="3">
        <v>-1.6926509999999999</v>
      </c>
      <c r="I145" t="s">
        <v>62</v>
      </c>
      <c r="J145">
        <v>593</v>
      </c>
      <c r="K145">
        <v>11.4</v>
      </c>
      <c r="L145">
        <v>1</v>
      </c>
      <c r="M145" t="str">
        <f>IF(AllData[[#This Row],[Nitrate (PPM)]]&gt;2, "Very high", IF(AllData[[#This Row],[Nitrate (PPM)]]&gt;1, "High", IF(AllData[[#This Row],[Nitrate (PPM)]]&gt;0.5, "Some evidence", IF(AllData[[#This Row],[Nitrate (PPM)]]&gt;=0, "No evidence"))))</f>
        <v>Some evidence</v>
      </c>
      <c r="N145">
        <v>0.19</v>
      </c>
      <c r="O145" t="str">
        <f>IF(AllData[[#This Row],[Phosphate (PPM)]]&gt;0.5, "Very high", IF(AllData[[#This Row],[Phosphate (PPM)]]&gt;0.1, "High", IF(AllData[[#This Row],[Phosphate (PPM)]]&gt;0.05, "Some evidence", IF(AllData[[#This Row],[Phosphate (PPM)]]&lt;=0.05, "No Evidence", ""))))</f>
        <v>High</v>
      </c>
      <c r="P145">
        <v>0.1</v>
      </c>
    </row>
    <row r="146" spans="1:17" x14ac:dyDescent="0.3">
      <c r="A146" t="s">
        <v>2465</v>
      </c>
      <c r="B146" s="2">
        <v>45611</v>
      </c>
      <c r="C146" t="str" cm="1">
        <f t="array" ref="C1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6">
        <f>YEAR(AllData[[#This Row],[Date]])</f>
        <v>2024</v>
      </c>
      <c r="E146" s="1">
        <v>0.60416666666666663</v>
      </c>
      <c r="F146" t="s">
        <v>1944</v>
      </c>
      <c r="G146" s="3">
        <v>52.070086000000003</v>
      </c>
      <c r="H146" s="3">
        <v>-1.61145</v>
      </c>
      <c r="I146" t="s">
        <v>25</v>
      </c>
      <c r="J146">
        <v>644</v>
      </c>
      <c r="K146">
        <v>9.3000000000000007</v>
      </c>
      <c r="L146">
        <v>5</v>
      </c>
      <c r="M146" t="str">
        <f>IF(AllData[[#This Row],[Nitrate (PPM)]]&gt;2, "Very high", IF(AllData[[#This Row],[Nitrate (PPM)]]&gt;1, "High", IF(AllData[[#This Row],[Nitrate (PPM)]]&gt;0.5, "Some evidence", IF(AllData[[#This Row],[Nitrate (PPM)]]&gt;=0, "No evidence"))))</f>
        <v>Very high</v>
      </c>
      <c r="N146">
        <v>0.69</v>
      </c>
      <c r="O146" t="str">
        <f>IF(AllData[[#This Row],[Phosphate (PPM)]]&gt;0.5, "Very high", IF(AllData[[#This Row],[Phosphate (PPM)]]&gt;0.1, "High", IF(AllData[[#This Row],[Phosphate (PPM)]]&gt;0.05, "Some evidence", IF(AllData[[#This Row],[Phosphate (PPM)]]&lt;=0.05, "No Evidence", ""))))</f>
        <v>Very high</v>
      </c>
      <c r="P146">
        <v>1.45</v>
      </c>
    </row>
    <row r="147" spans="1:17" x14ac:dyDescent="0.3">
      <c r="A147" t="s">
        <v>2466</v>
      </c>
      <c r="B147" s="2">
        <v>45611</v>
      </c>
      <c r="C147" t="str" cm="1">
        <f t="array" ref="C1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7">
        <f>YEAR(AllData[[#This Row],[Date]])</f>
        <v>2024</v>
      </c>
      <c r="E147" s="1">
        <v>0.44930555555555557</v>
      </c>
      <c r="F147" t="s">
        <v>1003</v>
      </c>
      <c r="G147" s="3">
        <v>52.151747</v>
      </c>
      <c r="H147" s="3">
        <v>-2.0963419999999999</v>
      </c>
      <c r="I147" t="s">
        <v>25</v>
      </c>
      <c r="J147">
        <v>1300</v>
      </c>
      <c r="K147">
        <v>8.6999999999999993</v>
      </c>
      <c r="L147">
        <v>2</v>
      </c>
      <c r="M147" t="str">
        <f>IF(AllData[[#This Row],[Nitrate (PPM)]]&gt;2, "Very high", IF(AllData[[#This Row],[Nitrate (PPM)]]&gt;1, "High", IF(AllData[[#This Row],[Nitrate (PPM)]]&gt;0.5, "Some evidence", IF(AllData[[#This Row],[Nitrate (PPM)]]&gt;=0, "No evidence"))))</f>
        <v>High</v>
      </c>
      <c r="N147">
        <v>0.54</v>
      </c>
      <c r="O147" t="str">
        <f>IF(AllData[[#This Row],[Phosphate (PPM)]]&gt;0.5, "Very high", IF(AllData[[#This Row],[Phosphate (PPM)]]&gt;0.1, "High", IF(AllData[[#This Row],[Phosphate (PPM)]]&gt;0.05, "Some evidence", IF(AllData[[#This Row],[Phosphate (PPM)]]&lt;=0.05, "No Evidence", ""))))</f>
        <v>Very high</v>
      </c>
      <c r="P147">
        <v>0.35</v>
      </c>
      <c r="Q147" t="s">
        <v>2467</v>
      </c>
    </row>
    <row r="148" spans="1:17" x14ac:dyDescent="0.3">
      <c r="A148" t="s">
        <v>2468</v>
      </c>
      <c r="B148" s="2">
        <v>45611</v>
      </c>
      <c r="C148" t="str" cm="1">
        <f t="array" ref="C1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8">
        <f>YEAR(AllData[[#This Row],[Date]])</f>
        <v>2024</v>
      </c>
      <c r="E148" s="1">
        <v>0.62847222222222221</v>
      </c>
      <c r="F148" t="s">
        <v>2469</v>
      </c>
      <c r="G148" s="3">
        <v>52.062204000000001</v>
      </c>
      <c r="H148" s="3">
        <v>-1.6222129999999999</v>
      </c>
      <c r="I148" t="s">
        <v>2017</v>
      </c>
      <c r="J148">
        <v>6.6</v>
      </c>
      <c r="K148">
        <v>9.4</v>
      </c>
      <c r="L148">
        <v>5</v>
      </c>
      <c r="M148" t="str">
        <f>IF(AllData[[#This Row],[Nitrate (PPM)]]&gt;2, "Very high", IF(AllData[[#This Row],[Nitrate (PPM)]]&gt;1, "High", IF(AllData[[#This Row],[Nitrate (PPM)]]&gt;0.5, "Some evidence", IF(AllData[[#This Row],[Nitrate (PPM)]]&gt;=0, "No evidence"))))</f>
        <v>Very high</v>
      </c>
      <c r="N148">
        <v>0</v>
      </c>
      <c r="O148" t="str">
        <f>IF(AllData[[#This Row],[Phosphate (PPM)]]&gt;0.5, "Very high", IF(AllData[[#This Row],[Phosphate (PPM)]]&gt;0.1, "High", IF(AllData[[#This Row],[Phosphate (PPM)]]&gt;0.05, "Some evidence", IF(AllData[[#This Row],[Phosphate (PPM)]]&lt;=0.05, "No Evidence", ""))))</f>
        <v>No Evidence</v>
      </c>
      <c r="P148">
        <v>0.5</v>
      </c>
      <c r="Q148" t="s">
        <v>2470</v>
      </c>
    </row>
    <row r="149" spans="1:17" x14ac:dyDescent="0.3">
      <c r="A149" t="s">
        <v>2464</v>
      </c>
      <c r="B149" s="2">
        <v>45610</v>
      </c>
      <c r="C149" t="str" cm="1">
        <f t="array" ref="C1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49">
        <f>YEAR(AllData[[#This Row],[Date]])</f>
        <v>2024</v>
      </c>
      <c r="E149" s="1">
        <v>0.39930555555555558</v>
      </c>
      <c r="F149" t="s">
        <v>79</v>
      </c>
      <c r="I149" t="s">
        <v>28</v>
      </c>
      <c r="J149">
        <v>1000</v>
      </c>
      <c r="K149">
        <v>10.8</v>
      </c>
      <c r="L149">
        <v>4</v>
      </c>
      <c r="M149" t="str">
        <f>IF(AllData[[#This Row],[Nitrate (PPM)]]&gt;2, "Very high", IF(AllData[[#This Row],[Nitrate (PPM)]]&gt;1, "High", IF(AllData[[#This Row],[Nitrate (PPM)]]&gt;0.5, "Some evidence", IF(AllData[[#This Row],[Nitrate (PPM)]]&gt;=0, "No evidence"))))</f>
        <v>Very high</v>
      </c>
      <c r="N149">
        <v>0.55000000000000004</v>
      </c>
      <c r="O149" t="str">
        <f>IF(AllData[[#This Row],[Phosphate (PPM)]]&gt;0.5, "Very high", IF(AllData[[#This Row],[Phosphate (PPM)]]&gt;0.1, "High", IF(AllData[[#This Row],[Phosphate (PPM)]]&gt;0.05, "Some evidence", IF(AllData[[#This Row],[Phosphate (PPM)]]&lt;=0.05, "No Evidence", ""))))</f>
        <v>Very high</v>
      </c>
      <c r="P149">
        <v>0</v>
      </c>
    </row>
    <row r="150" spans="1:17" x14ac:dyDescent="0.3">
      <c r="A150" t="s">
        <v>2453</v>
      </c>
      <c r="B150" s="2">
        <v>45609</v>
      </c>
      <c r="C150" t="str" cm="1">
        <f t="array" ref="C1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0">
        <f>YEAR(AllData[[#This Row],[Date]])</f>
        <v>2024</v>
      </c>
      <c r="E150" s="1">
        <v>0.72916666666666663</v>
      </c>
      <c r="F150" t="s">
        <v>2454</v>
      </c>
      <c r="G150" s="3">
        <v>52.202407999999998</v>
      </c>
      <c r="H150" s="3">
        <v>-1.676922</v>
      </c>
      <c r="I150" t="s">
        <v>62</v>
      </c>
      <c r="J150">
        <v>955</v>
      </c>
      <c r="K150">
        <v>10.6</v>
      </c>
      <c r="L150">
        <v>10</v>
      </c>
      <c r="M150" t="str">
        <f>IF(AllData[[#This Row],[Nitrate (PPM)]]&gt;2, "Very high", IF(AllData[[#This Row],[Nitrate (PPM)]]&gt;1, "High", IF(AllData[[#This Row],[Nitrate (PPM)]]&gt;0.5, "Some evidence", IF(AllData[[#This Row],[Nitrate (PPM)]]&gt;=0, "No evidence"))))</f>
        <v>Very high</v>
      </c>
      <c r="N150">
        <v>0.81</v>
      </c>
      <c r="O150" t="str">
        <f>IF(AllData[[#This Row],[Phosphate (PPM)]]&gt;0.5, "Very high", IF(AllData[[#This Row],[Phosphate (PPM)]]&gt;0.1, "High", IF(AllData[[#This Row],[Phosphate (PPM)]]&gt;0.05, "Some evidence", IF(AllData[[#This Row],[Phosphate (PPM)]]&lt;=0.05, "No Evidence", ""))))</f>
        <v>Very high</v>
      </c>
      <c r="P150">
        <v>0.63</v>
      </c>
    </row>
    <row r="151" spans="1:17" x14ac:dyDescent="0.3">
      <c r="A151" t="s">
        <v>2455</v>
      </c>
      <c r="B151" s="2">
        <v>45609</v>
      </c>
      <c r="C151" t="str" cm="1">
        <f t="array" ref="C1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1">
        <f>YEAR(AllData[[#This Row],[Date]])</f>
        <v>2024</v>
      </c>
      <c r="E151" s="1">
        <v>0.4201388888888889</v>
      </c>
      <c r="F151" t="s">
        <v>2456</v>
      </c>
      <c r="I151" t="s">
        <v>25</v>
      </c>
      <c r="J151">
        <v>9960</v>
      </c>
      <c r="K151">
        <v>10.3</v>
      </c>
      <c r="L151">
        <v>10</v>
      </c>
      <c r="M151" t="str">
        <f>IF(AllData[[#This Row],[Nitrate (PPM)]]&gt;2, "Very high", IF(AllData[[#This Row],[Nitrate (PPM)]]&gt;1, "High", IF(AllData[[#This Row],[Nitrate (PPM)]]&gt;0.5, "Some evidence", IF(AllData[[#This Row],[Nitrate (PPM)]]&gt;=0, "No evidence"))))</f>
        <v>Very high</v>
      </c>
      <c r="N151">
        <v>71</v>
      </c>
      <c r="O151" t="str">
        <f>IF(AllData[[#This Row],[Phosphate (PPM)]]&gt;0.5, "Very high", IF(AllData[[#This Row],[Phosphate (PPM)]]&gt;0.1, "High", IF(AllData[[#This Row],[Phosphate (PPM)]]&gt;0.05, "Some evidence", IF(AllData[[#This Row],[Phosphate (PPM)]]&lt;=0.05, "No Evidence", ""))))</f>
        <v>Very high</v>
      </c>
      <c r="P151">
        <v>1.9</v>
      </c>
    </row>
    <row r="152" spans="1:17" x14ac:dyDescent="0.3">
      <c r="A152" t="s">
        <v>2457</v>
      </c>
      <c r="B152" s="2">
        <v>45609</v>
      </c>
      <c r="C152" t="str" cm="1">
        <f t="array" ref="C1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2">
        <f>YEAR(AllData[[#This Row],[Date]])</f>
        <v>2024</v>
      </c>
      <c r="E152" s="1">
        <v>0.64652777777777781</v>
      </c>
      <c r="F152" t="s">
        <v>917</v>
      </c>
      <c r="I152" t="s">
        <v>62</v>
      </c>
      <c r="J152">
        <v>582</v>
      </c>
      <c r="K152">
        <v>9.6</v>
      </c>
      <c r="L152">
        <v>0.6</v>
      </c>
      <c r="M152" t="str">
        <f>IF(AllData[[#This Row],[Nitrate (PPM)]]&gt;2, "Very high", IF(AllData[[#This Row],[Nitrate (PPM)]]&gt;1, "High", IF(AllData[[#This Row],[Nitrate (PPM)]]&gt;0.5, "Some evidence", IF(AllData[[#This Row],[Nitrate (PPM)]]&gt;=0, "No evidence"))))</f>
        <v>Some evidence</v>
      </c>
      <c r="N152">
        <v>0.16</v>
      </c>
      <c r="O152" t="str">
        <f>IF(AllData[[#This Row],[Phosphate (PPM)]]&gt;0.5, "Very high", IF(AllData[[#This Row],[Phosphate (PPM)]]&gt;0.1, "High", IF(AllData[[#This Row],[Phosphate (PPM)]]&gt;0.05, "Some evidence", IF(AllData[[#This Row],[Phosphate (PPM)]]&lt;=0.05, "No Evidence", ""))))</f>
        <v>High</v>
      </c>
      <c r="P152">
        <v>6</v>
      </c>
    </row>
    <row r="153" spans="1:17" x14ac:dyDescent="0.3">
      <c r="A153" t="s">
        <v>2458</v>
      </c>
      <c r="B153" s="2">
        <v>45609</v>
      </c>
      <c r="C153" t="str" cm="1">
        <f t="array" ref="C1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3">
        <f>YEAR(AllData[[#This Row],[Date]])</f>
        <v>2024</v>
      </c>
      <c r="E153" s="1">
        <v>0.62291666666666667</v>
      </c>
      <c r="F153" t="s">
        <v>969</v>
      </c>
      <c r="I153" t="s">
        <v>25</v>
      </c>
      <c r="J153">
        <v>651</v>
      </c>
      <c r="K153">
        <v>10.5</v>
      </c>
      <c r="L153">
        <v>4</v>
      </c>
      <c r="M153" t="str">
        <f>IF(AllData[[#This Row],[Nitrate (PPM)]]&gt;2, "Very high", IF(AllData[[#This Row],[Nitrate (PPM)]]&gt;1, "High", IF(AllData[[#This Row],[Nitrate (PPM)]]&gt;0.5, "Some evidence", IF(AllData[[#This Row],[Nitrate (PPM)]]&gt;=0, "No evidence"))))</f>
        <v>Very high</v>
      </c>
      <c r="N153">
        <v>0.55000000000000004</v>
      </c>
      <c r="O153" t="str">
        <f>IF(AllData[[#This Row],[Phosphate (PPM)]]&gt;0.5, "Very high", IF(AllData[[#This Row],[Phosphate (PPM)]]&gt;0.1, "High", IF(AllData[[#This Row],[Phosphate (PPM)]]&gt;0.05, "Some evidence", IF(AllData[[#This Row],[Phosphate (PPM)]]&lt;=0.05, "No Evidence", ""))))</f>
        <v>Very high</v>
      </c>
      <c r="P153">
        <v>15</v>
      </c>
    </row>
    <row r="154" spans="1:17" x14ac:dyDescent="0.3">
      <c r="A154" t="s">
        <v>2459</v>
      </c>
      <c r="B154" s="2">
        <v>45609</v>
      </c>
      <c r="C154" t="str" cm="1">
        <f t="array" ref="C1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4">
        <f>YEAR(AllData[[#This Row],[Date]])</f>
        <v>2024</v>
      </c>
      <c r="E154" s="1">
        <v>0.73958333333333337</v>
      </c>
      <c r="F154" t="s">
        <v>2460</v>
      </c>
      <c r="G154" s="3">
        <v>52.202536000000002</v>
      </c>
      <c r="H154" s="3">
        <v>-1.678741</v>
      </c>
      <c r="I154" t="s">
        <v>25</v>
      </c>
      <c r="J154">
        <v>980</v>
      </c>
      <c r="K154">
        <v>10.6</v>
      </c>
      <c r="L154">
        <v>10</v>
      </c>
      <c r="M154" t="str">
        <f>IF(AllData[[#This Row],[Nitrate (PPM)]]&gt;2, "Very high", IF(AllData[[#This Row],[Nitrate (PPM)]]&gt;1, "High", IF(AllData[[#This Row],[Nitrate (PPM)]]&gt;0.5, "Some evidence", IF(AllData[[#This Row],[Nitrate (PPM)]]&gt;=0, "No evidence"))))</f>
        <v>Very high</v>
      </c>
      <c r="N154">
        <v>0.4</v>
      </c>
      <c r="O154" t="str">
        <f>IF(AllData[[#This Row],[Phosphate (PPM)]]&gt;0.5, "Very high", IF(AllData[[#This Row],[Phosphate (PPM)]]&gt;0.1, "High", IF(AllData[[#This Row],[Phosphate (PPM)]]&gt;0.05, "Some evidence", IF(AllData[[#This Row],[Phosphate (PPM)]]&lt;=0.05, "No Evidence", ""))))</f>
        <v>High</v>
      </c>
      <c r="P154">
        <v>0.63</v>
      </c>
      <c r="Q154" t="s">
        <v>2461</v>
      </c>
    </row>
    <row r="155" spans="1:17" x14ac:dyDescent="0.3">
      <c r="A155" t="s">
        <v>2462</v>
      </c>
      <c r="B155" s="2">
        <v>45609</v>
      </c>
      <c r="C155" t="str" cm="1">
        <f t="array" ref="C1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5">
        <f>YEAR(AllData[[#This Row],[Date]])</f>
        <v>2024</v>
      </c>
      <c r="E155" s="1">
        <v>0.57361111111111107</v>
      </c>
      <c r="F155" t="s">
        <v>2155</v>
      </c>
      <c r="G155" s="3">
        <v>52.050829</v>
      </c>
      <c r="H155" s="3">
        <v>-2.1172710000000001</v>
      </c>
      <c r="I155" t="s">
        <v>19</v>
      </c>
      <c r="J155">
        <v>939</v>
      </c>
      <c r="K155">
        <v>11.6</v>
      </c>
      <c r="L155">
        <v>1</v>
      </c>
      <c r="M155" t="str">
        <f>IF(AllData[[#This Row],[Nitrate (PPM)]]&gt;2, "Very high", IF(AllData[[#This Row],[Nitrate (PPM)]]&gt;1, "High", IF(AllData[[#This Row],[Nitrate (PPM)]]&gt;0.5, "Some evidence", IF(AllData[[#This Row],[Nitrate (PPM)]]&gt;=0, "No evidence"))))</f>
        <v>Some evidence</v>
      </c>
      <c r="N155">
        <v>0.75</v>
      </c>
      <c r="O155" t="str">
        <f>IF(AllData[[#This Row],[Phosphate (PPM)]]&gt;0.5, "Very high", IF(AllData[[#This Row],[Phosphate (PPM)]]&gt;0.1, "High", IF(AllData[[#This Row],[Phosphate (PPM)]]&gt;0.05, "Some evidence", IF(AllData[[#This Row],[Phosphate (PPM)]]&lt;=0.05, "No Evidence", ""))))</f>
        <v>Very high</v>
      </c>
      <c r="P155">
        <v>0.87</v>
      </c>
    </row>
    <row r="156" spans="1:17" x14ac:dyDescent="0.3">
      <c r="A156" t="s">
        <v>2463</v>
      </c>
      <c r="B156" s="2">
        <v>45609</v>
      </c>
      <c r="C156" t="str" cm="1">
        <f t="array" ref="C1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
        <f>YEAR(AllData[[#This Row],[Date]])</f>
        <v>2024</v>
      </c>
      <c r="E156" s="1">
        <v>0.65416666666666667</v>
      </c>
      <c r="F156" t="s">
        <v>2162</v>
      </c>
      <c r="G156" s="3">
        <v>52.027237999999997</v>
      </c>
      <c r="H156" s="3">
        <v>-2.1410559999999998</v>
      </c>
      <c r="J156">
        <v>957</v>
      </c>
      <c r="K156">
        <v>12.3</v>
      </c>
      <c r="L156">
        <v>10</v>
      </c>
      <c r="M156" t="str">
        <f>IF(AllData[[#This Row],[Nitrate (PPM)]]&gt;2, "Very high", IF(AllData[[#This Row],[Nitrate (PPM)]]&gt;1, "High", IF(AllData[[#This Row],[Nitrate (PPM)]]&gt;0.5, "Some evidence", IF(AllData[[#This Row],[Nitrate (PPM)]]&gt;=0, "No evidence"))))</f>
        <v>Very high</v>
      </c>
      <c r="N156">
        <v>0.86</v>
      </c>
      <c r="O156" t="str">
        <f>IF(AllData[[#This Row],[Phosphate (PPM)]]&gt;0.5, "Very high", IF(AllData[[#This Row],[Phosphate (PPM)]]&gt;0.1, "High", IF(AllData[[#This Row],[Phosphate (PPM)]]&gt;0.05, "Some evidence", IF(AllData[[#This Row],[Phosphate (PPM)]]&lt;=0.05, "No Evidence", ""))))</f>
        <v>Very high</v>
      </c>
      <c r="P156">
        <v>0</v>
      </c>
    </row>
    <row r="157" spans="1:17" x14ac:dyDescent="0.3">
      <c r="A157" t="s">
        <v>2447</v>
      </c>
      <c r="B157" s="2">
        <v>45608</v>
      </c>
      <c r="C157" t="str" cm="1">
        <f t="array" ref="C1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
        <f>YEAR(AllData[[#This Row],[Date]])</f>
        <v>2024</v>
      </c>
      <c r="E157" s="1">
        <v>0.65555555555555556</v>
      </c>
      <c r="F157" t="s">
        <v>282</v>
      </c>
      <c r="G157" s="3">
        <v>52.213999999999999</v>
      </c>
      <c r="H157" s="3">
        <v>-1.6601520000000001</v>
      </c>
      <c r="I157" t="s">
        <v>1992</v>
      </c>
      <c r="J157">
        <v>765</v>
      </c>
      <c r="K157">
        <v>11.2</v>
      </c>
      <c r="L157">
        <v>10</v>
      </c>
      <c r="M157" t="str">
        <f>IF(AllData[[#This Row],[Nitrate (PPM)]]&gt;2, "Very high", IF(AllData[[#This Row],[Nitrate (PPM)]]&gt;1, "High", IF(AllData[[#This Row],[Nitrate (PPM)]]&gt;0.5, "Some evidence", IF(AllData[[#This Row],[Nitrate (PPM)]]&gt;=0, "No evidence"))))</f>
        <v>Very high</v>
      </c>
      <c r="N157">
        <v>0.48</v>
      </c>
      <c r="O157" t="str">
        <f>IF(AllData[[#This Row],[Phosphate (PPM)]]&gt;0.5, "Very high", IF(AllData[[#This Row],[Phosphate (PPM)]]&gt;0.1, "High", IF(AllData[[#This Row],[Phosphate (PPM)]]&gt;0.05, "Some evidence", IF(AllData[[#This Row],[Phosphate (PPM)]]&lt;=0.05, "No Evidence", ""))))</f>
        <v>High</v>
      </c>
      <c r="P157">
        <v>-1</v>
      </c>
      <c r="Q157" t="s">
        <v>2448</v>
      </c>
    </row>
    <row r="158" spans="1:17" x14ac:dyDescent="0.3">
      <c r="A158" t="s">
        <v>2449</v>
      </c>
      <c r="B158" s="2">
        <v>45608</v>
      </c>
      <c r="C158" t="str" cm="1">
        <f t="array" ref="C1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
        <f>YEAR(AllData[[#This Row],[Date]])</f>
        <v>2024</v>
      </c>
      <c r="E158" s="1">
        <v>0.59375</v>
      </c>
      <c r="F158" t="s">
        <v>1429</v>
      </c>
      <c r="G158" s="3">
        <v>52.206477999999997</v>
      </c>
      <c r="H158" s="3">
        <v>-1.653894</v>
      </c>
      <c r="I158" t="s">
        <v>1992</v>
      </c>
      <c r="J158">
        <v>754</v>
      </c>
      <c r="K158">
        <v>11.7</v>
      </c>
      <c r="L158">
        <v>0.15</v>
      </c>
      <c r="M158" t="str">
        <f>IF(AllData[[#This Row],[Nitrate (PPM)]]&gt;2, "Very high", IF(AllData[[#This Row],[Nitrate (PPM)]]&gt;1, "High", IF(AllData[[#This Row],[Nitrate (PPM)]]&gt;0.5, "Some evidence", IF(AllData[[#This Row],[Nitrate (PPM)]]&gt;=0, "No evidence"))))</f>
        <v>No evidence</v>
      </c>
      <c r="N158">
        <v>0.56000000000000005</v>
      </c>
      <c r="O158" t="str">
        <f>IF(AllData[[#This Row],[Phosphate (PPM)]]&gt;0.5, "Very high", IF(AllData[[#This Row],[Phosphate (PPM)]]&gt;0.1, "High", IF(AllData[[#This Row],[Phosphate (PPM)]]&gt;0.05, "Some evidence", IF(AllData[[#This Row],[Phosphate (PPM)]]&lt;=0.05, "No Evidence", ""))))</f>
        <v>Very high</v>
      </c>
      <c r="P158">
        <v>-1</v>
      </c>
      <c r="Q158" t="s">
        <v>2450</v>
      </c>
    </row>
    <row r="159" spans="1:17" x14ac:dyDescent="0.3">
      <c r="A159" t="s">
        <v>2451</v>
      </c>
      <c r="B159" s="2">
        <v>45608</v>
      </c>
      <c r="C159" t="str" cm="1">
        <f t="array" ref="C1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
        <f>YEAR(AllData[[#This Row],[Date]])</f>
        <v>2024</v>
      </c>
      <c r="E159" s="1">
        <v>0.56944444444444442</v>
      </c>
      <c r="F159" t="s">
        <v>765</v>
      </c>
      <c r="G159" s="3">
        <v>52.130453000000003</v>
      </c>
      <c r="H159" s="3">
        <v>-2.0769350000000002</v>
      </c>
      <c r="I159" t="s">
        <v>19</v>
      </c>
      <c r="J159">
        <v>1260</v>
      </c>
      <c r="K159">
        <v>10.6</v>
      </c>
      <c r="L159">
        <v>5</v>
      </c>
      <c r="M159" t="str">
        <f>IF(AllData[[#This Row],[Nitrate (PPM)]]&gt;2, "Very high", IF(AllData[[#This Row],[Nitrate (PPM)]]&gt;1, "High", IF(AllData[[#This Row],[Nitrate (PPM)]]&gt;0.5, "Some evidence", IF(AllData[[#This Row],[Nitrate (PPM)]]&gt;=0, "No evidence"))))</f>
        <v>Very high</v>
      </c>
      <c r="N159">
        <v>0.81</v>
      </c>
      <c r="O159" t="str">
        <f>IF(AllData[[#This Row],[Phosphate (PPM)]]&gt;0.5, "Very high", IF(AllData[[#This Row],[Phosphate (PPM)]]&gt;0.1, "High", IF(AllData[[#This Row],[Phosphate (PPM)]]&gt;0.05, "Some evidence", IF(AllData[[#This Row],[Phosphate (PPM)]]&lt;=0.05, "No Evidence", ""))))</f>
        <v>Very high</v>
      </c>
      <c r="P159">
        <v>0.2</v>
      </c>
      <c r="Q159" t="s">
        <v>2452</v>
      </c>
    </row>
    <row r="160" spans="1:17" x14ac:dyDescent="0.3">
      <c r="A160" t="s">
        <v>2440</v>
      </c>
      <c r="B160" s="2">
        <v>45607</v>
      </c>
      <c r="C160" t="str" cm="1">
        <f t="array" ref="C1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
        <f>YEAR(AllData[[#This Row],[Date]])</f>
        <v>2024</v>
      </c>
      <c r="E160" s="1">
        <v>0.6020833333333333</v>
      </c>
      <c r="F160" t="s">
        <v>1051</v>
      </c>
      <c r="G160" s="3">
        <v>51.999862999999998</v>
      </c>
      <c r="H160" s="3">
        <v>-2.1410200000000001</v>
      </c>
      <c r="I160" t="s">
        <v>25</v>
      </c>
      <c r="J160">
        <v>7260</v>
      </c>
      <c r="K160">
        <v>12.3</v>
      </c>
      <c r="L160">
        <v>3</v>
      </c>
      <c r="M160" t="str">
        <f>IF(AllData[[#This Row],[Nitrate (PPM)]]&gt;2, "Very high", IF(AllData[[#This Row],[Nitrate (PPM)]]&gt;1, "High", IF(AllData[[#This Row],[Nitrate (PPM)]]&gt;0.5, "Some evidence", IF(AllData[[#This Row],[Nitrate (PPM)]]&gt;=0, "No evidence"))))</f>
        <v>Very high</v>
      </c>
      <c r="N160">
        <v>0.44</v>
      </c>
      <c r="O160" t="str">
        <f>IF(AllData[[#This Row],[Phosphate (PPM)]]&gt;0.5, "Very high", IF(AllData[[#This Row],[Phosphate (PPM)]]&gt;0.1, "High", IF(AllData[[#This Row],[Phosphate (PPM)]]&gt;0.05, "Some evidence", IF(AllData[[#This Row],[Phosphate (PPM)]]&lt;=0.05, "No Evidence", ""))))</f>
        <v>High</v>
      </c>
      <c r="P160">
        <v>0</v>
      </c>
      <c r="Q160" t="s">
        <v>558</v>
      </c>
    </row>
    <row r="161" spans="1:17" x14ac:dyDescent="0.3">
      <c r="A161" t="s">
        <v>2441</v>
      </c>
      <c r="B161" s="2">
        <v>45607</v>
      </c>
      <c r="C161" t="str" cm="1">
        <f t="array" ref="C1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
        <f>YEAR(AllData[[#This Row],[Date]])</f>
        <v>2024</v>
      </c>
      <c r="E161" s="1">
        <v>0.3263888888888889</v>
      </c>
      <c r="F161" t="s">
        <v>1551</v>
      </c>
      <c r="I161" t="s">
        <v>62</v>
      </c>
      <c r="J161">
        <v>548</v>
      </c>
      <c r="K161">
        <v>10.199999999999999</v>
      </c>
      <c r="L161">
        <v>5</v>
      </c>
      <c r="M161" t="str">
        <f>IF(AllData[[#This Row],[Nitrate (PPM)]]&gt;2, "Very high", IF(AllData[[#This Row],[Nitrate (PPM)]]&gt;1, "High", IF(AllData[[#This Row],[Nitrate (PPM)]]&gt;0.5, "Some evidence", IF(AllData[[#This Row],[Nitrate (PPM)]]&gt;=0, "No evidence"))))</f>
        <v>Very high</v>
      </c>
      <c r="N161">
        <v>0.05</v>
      </c>
      <c r="O161" t="str">
        <f>IF(AllData[[#This Row],[Phosphate (PPM)]]&gt;0.5, "Very high", IF(AllData[[#This Row],[Phosphate (PPM)]]&gt;0.1, "High", IF(AllData[[#This Row],[Phosphate (PPM)]]&gt;0.05, "Some evidence", IF(AllData[[#This Row],[Phosphate (PPM)]]&lt;=0.05, "No Evidence", ""))))</f>
        <v>No Evidence</v>
      </c>
      <c r="P161">
        <v>0.11</v>
      </c>
    </row>
    <row r="162" spans="1:17" x14ac:dyDescent="0.3">
      <c r="A162" t="s">
        <v>2442</v>
      </c>
      <c r="B162" s="2">
        <v>45607</v>
      </c>
      <c r="C162" t="str" cm="1">
        <f t="array" ref="C1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
        <f>YEAR(AllData[[#This Row],[Date]])</f>
        <v>2024</v>
      </c>
      <c r="E162" s="1">
        <v>0.35069444444444442</v>
      </c>
      <c r="F162" t="s">
        <v>1548</v>
      </c>
      <c r="I162" t="s">
        <v>25</v>
      </c>
      <c r="J162">
        <v>656</v>
      </c>
      <c r="K162">
        <v>11.7</v>
      </c>
      <c r="L162">
        <v>2</v>
      </c>
      <c r="M162" t="str">
        <f>IF(AllData[[#This Row],[Nitrate (PPM)]]&gt;2, "Very high", IF(AllData[[#This Row],[Nitrate (PPM)]]&gt;1, "High", IF(AllData[[#This Row],[Nitrate (PPM)]]&gt;0.5, "Some evidence", IF(AllData[[#This Row],[Nitrate (PPM)]]&gt;=0, "No evidence"))))</f>
        <v>High</v>
      </c>
      <c r="N162">
        <v>0.09</v>
      </c>
      <c r="O162" t="str">
        <f>IF(AllData[[#This Row],[Phosphate (PPM)]]&gt;0.5, "Very high", IF(AllData[[#This Row],[Phosphate (PPM)]]&gt;0.1, "High", IF(AllData[[#This Row],[Phosphate (PPM)]]&gt;0.05, "Some evidence", IF(AllData[[#This Row],[Phosphate (PPM)]]&lt;=0.05, "No Evidence", ""))))</f>
        <v>Some evidence</v>
      </c>
      <c r="P162">
        <v>0.41</v>
      </c>
    </row>
    <row r="163" spans="1:17" x14ac:dyDescent="0.3">
      <c r="A163" t="s">
        <v>2443</v>
      </c>
      <c r="B163" s="2">
        <v>45607</v>
      </c>
      <c r="C163" t="str" cm="1">
        <f t="array" ref="C1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
        <f>YEAR(AllData[[#This Row],[Date]])</f>
        <v>2024</v>
      </c>
      <c r="E163" s="1">
        <v>0.625</v>
      </c>
      <c r="F163" t="s">
        <v>2444</v>
      </c>
      <c r="G163" s="3">
        <v>52.048757000000002</v>
      </c>
      <c r="H163" s="3">
        <v>-1.7863720000000001</v>
      </c>
      <c r="I163" t="s">
        <v>62</v>
      </c>
      <c r="J163">
        <v>421</v>
      </c>
      <c r="K163">
        <v>15.2</v>
      </c>
      <c r="L163">
        <v>5</v>
      </c>
      <c r="M163" t="str">
        <f>IF(AllData[[#This Row],[Nitrate (PPM)]]&gt;2, "Very high", IF(AllData[[#This Row],[Nitrate (PPM)]]&gt;1, "High", IF(AllData[[#This Row],[Nitrate (PPM)]]&gt;0.5, "Some evidence", IF(AllData[[#This Row],[Nitrate (PPM)]]&gt;=0, "No evidence"))))</f>
        <v>Very high</v>
      </c>
      <c r="N163">
        <v>0.34</v>
      </c>
      <c r="O163" t="str">
        <f>IF(AllData[[#This Row],[Phosphate (PPM)]]&gt;0.5, "Very high", IF(AllData[[#This Row],[Phosphate (PPM)]]&gt;0.1, "High", IF(AllData[[#This Row],[Phosphate (PPM)]]&gt;0.05, "Some evidence", IF(AllData[[#This Row],[Phosphate (PPM)]]&lt;=0.05, "No Evidence", ""))))</f>
        <v>High</v>
      </c>
      <c r="P163">
        <v>27</v>
      </c>
    </row>
    <row r="164" spans="1:17" x14ac:dyDescent="0.3">
      <c r="A164" t="s">
        <v>2445</v>
      </c>
      <c r="B164" s="2">
        <v>45607</v>
      </c>
      <c r="C164" t="str" cm="1">
        <f t="array" ref="C1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
        <f>YEAR(AllData[[#This Row],[Date]])</f>
        <v>2024</v>
      </c>
      <c r="E164" s="1">
        <v>0.45902777777777776</v>
      </c>
      <c r="F164" t="s">
        <v>2292</v>
      </c>
      <c r="G164" s="3">
        <v>52.285290000000003</v>
      </c>
      <c r="H164" s="3">
        <v>1.73953</v>
      </c>
      <c r="I164" t="s">
        <v>25</v>
      </c>
      <c r="J164">
        <v>833</v>
      </c>
      <c r="K164">
        <v>10.4</v>
      </c>
      <c r="L164">
        <v>7</v>
      </c>
      <c r="M164" t="str">
        <f>IF(AllData[[#This Row],[Nitrate (PPM)]]&gt;2, "Very high", IF(AllData[[#This Row],[Nitrate (PPM)]]&gt;1, "High", IF(AllData[[#This Row],[Nitrate (PPM)]]&gt;0.5, "Some evidence", IF(AllData[[#This Row],[Nitrate (PPM)]]&gt;=0, "No evidence"))))</f>
        <v>Very high</v>
      </c>
      <c r="N164">
        <v>0.68</v>
      </c>
      <c r="O164" t="str">
        <f>IF(AllData[[#This Row],[Phosphate (PPM)]]&gt;0.5, "Very high", IF(AllData[[#This Row],[Phosphate (PPM)]]&gt;0.1, "High", IF(AllData[[#This Row],[Phosphate (PPM)]]&gt;0.05, "Some evidence", IF(AllData[[#This Row],[Phosphate (PPM)]]&lt;=0.05, "No Evidence", ""))))</f>
        <v>Very high</v>
      </c>
      <c r="P164">
        <v>0.1</v>
      </c>
      <c r="Q164" t="s">
        <v>2446</v>
      </c>
    </row>
    <row r="165" spans="1:17" x14ac:dyDescent="0.3">
      <c r="A165" t="s">
        <v>2427</v>
      </c>
      <c r="B165" s="2">
        <v>45606</v>
      </c>
      <c r="C165" t="str" cm="1">
        <f t="array" ref="C1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
        <f>YEAR(AllData[[#This Row],[Date]])</f>
        <v>2024</v>
      </c>
      <c r="E165" s="1">
        <v>0.44097222222222221</v>
      </c>
      <c r="F165" t="s">
        <v>2428</v>
      </c>
      <c r="G165" s="3">
        <v>52.172747000000001</v>
      </c>
      <c r="H165" s="3">
        <v>-1.74515</v>
      </c>
      <c r="I165" t="s">
        <v>25</v>
      </c>
      <c r="J165">
        <v>968</v>
      </c>
      <c r="K165">
        <v>13</v>
      </c>
      <c r="L165">
        <v>7</v>
      </c>
      <c r="M165" t="str">
        <f>IF(AllData[[#This Row],[Nitrate (PPM)]]&gt;2, "Very high", IF(AllData[[#This Row],[Nitrate (PPM)]]&gt;1, "High", IF(AllData[[#This Row],[Nitrate (PPM)]]&gt;0.5, "Some evidence", IF(AllData[[#This Row],[Nitrate (PPM)]]&gt;=0, "No evidence"))))</f>
        <v>Very high</v>
      </c>
      <c r="N165">
        <v>0.97</v>
      </c>
      <c r="O165" t="str">
        <f>IF(AllData[[#This Row],[Phosphate (PPM)]]&gt;0.5, "Very high", IF(AllData[[#This Row],[Phosphate (PPM)]]&gt;0.1, "High", IF(AllData[[#This Row],[Phosphate (PPM)]]&gt;0.05, "Some evidence", IF(AllData[[#This Row],[Phosphate (PPM)]]&lt;=0.05, "No Evidence", ""))))</f>
        <v>Very high</v>
      </c>
      <c r="P165">
        <v>0.6</v>
      </c>
      <c r="Q165" t="s">
        <v>2429</v>
      </c>
    </row>
    <row r="166" spans="1:17" x14ac:dyDescent="0.3">
      <c r="A166" t="s">
        <v>2430</v>
      </c>
      <c r="B166" s="2">
        <v>45606</v>
      </c>
      <c r="C166" t="str" cm="1">
        <f t="array" ref="C1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
        <f>YEAR(AllData[[#This Row],[Date]])</f>
        <v>2024</v>
      </c>
      <c r="E166" s="1">
        <v>0.42708333333333331</v>
      </c>
      <c r="F166" t="s">
        <v>532</v>
      </c>
      <c r="J166">
        <v>816</v>
      </c>
      <c r="K166">
        <v>12.5</v>
      </c>
      <c r="L166">
        <v>10</v>
      </c>
      <c r="M166" t="str">
        <f>IF(AllData[[#This Row],[Nitrate (PPM)]]&gt;2, "Very high", IF(AllData[[#This Row],[Nitrate (PPM)]]&gt;1, "High", IF(AllData[[#This Row],[Nitrate (PPM)]]&gt;0.5, "Some evidence", IF(AllData[[#This Row],[Nitrate (PPM)]]&gt;=0, "No evidence"))))</f>
        <v>Very high</v>
      </c>
      <c r="N166">
        <v>0.48</v>
      </c>
      <c r="O166" t="str">
        <f>IF(AllData[[#This Row],[Phosphate (PPM)]]&gt;0.5, "Very high", IF(AllData[[#This Row],[Phosphate (PPM)]]&gt;0.1, "High", IF(AllData[[#This Row],[Phosphate (PPM)]]&gt;0.05, "Some evidence", IF(AllData[[#This Row],[Phosphate (PPM)]]&lt;=0.05, "No Evidence", ""))))</f>
        <v>High</v>
      </c>
      <c r="P166">
        <v>0.1</v>
      </c>
      <c r="Q166" t="s">
        <v>2377</v>
      </c>
    </row>
    <row r="167" spans="1:17" x14ac:dyDescent="0.3">
      <c r="A167" t="s">
        <v>2431</v>
      </c>
      <c r="B167" s="2">
        <v>45606</v>
      </c>
      <c r="C167" t="str" cm="1">
        <f t="array" ref="C1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
        <f>YEAR(AllData[[#This Row],[Date]])</f>
        <v>2024</v>
      </c>
      <c r="E167" s="1">
        <v>0.41666666666666669</v>
      </c>
      <c r="F167" t="s">
        <v>535</v>
      </c>
      <c r="J167">
        <v>1150</v>
      </c>
      <c r="K167">
        <v>11.9</v>
      </c>
      <c r="L167">
        <v>10</v>
      </c>
      <c r="M167" t="str">
        <f>IF(AllData[[#This Row],[Nitrate (PPM)]]&gt;2, "Very high", IF(AllData[[#This Row],[Nitrate (PPM)]]&gt;1, "High", IF(AllData[[#This Row],[Nitrate (PPM)]]&gt;0.5, "Some evidence", IF(AllData[[#This Row],[Nitrate (PPM)]]&gt;=0, "No evidence"))))</f>
        <v>Very high</v>
      </c>
      <c r="N167">
        <v>0.4</v>
      </c>
      <c r="O167" t="str">
        <f>IF(AllData[[#This Row],[Phosphate (PPM)]]&gt;0.5, "Very high", IF(AllData[[#This Row],[Phosphate (PPM)]]&gt;0.1, "High", IF(AllData[[#This Row],[Phosphate (PPM)]]&gt;0.05, "Some evidence", IF(AllData[[#This Row],[Phosphate (PPM)]]&lt;=0.05, "No Evidence", ""))))</f>
        <v>High</v>
      </c>
      <c r="P167">
        <v>0.1</v>
      </c>
      <c r="Q167" t="s">
        <v>2377</v>
      </c>
    </row>
    <row r="168" spans="1:17" x14ac:dyDescent="0.3">
      <c r="A168" t="s">
        <v>2432</v>
      </c>
      <c r="B168" s="2">
        <v>45606</v>
      </c>
      <c r="C168" t="str" cm="1">
        <f t="array" ref="C1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
        <f>YEAR(AllData[[#This Row],[Date]])</f>
        <v>2024</v>
      </c>
      <c r="E168" s="1">
        <v>0.66666666666666663</v>
      </c>
      <c r="F168" t="s">
        <v>260</v>
      </c>
      <c r="G168" s="3">
        <v>52.166370000000001</v>
      </c>
      <c r="H168" s="3">
        <v>-1.708032</v>
      </c>
      <c r="I168" t="s">
        <v>62</v>
      </c>
      <c r="J168">
        <v>672</v>
      </c>
      <c r="K168">
        <v>12.5</v>
      </c>
      <c r="L168">
        <v>6</v>
      </c>
      <c r="M168" t="str">
        <f>IF(AllData[[#This Row],[Nitrate (PPM)]]&gt;2, "Very high", IF(AllData[[#This Row],[Nitrate (PPM)]]&gt;1, "High", IF(AllData[[#This Row],[Nitrate (PPM)]]&gt;0.5, "Some evidence", IF(AllData[[#This Row],[Nitrate (PPM)]]&gt;=0, "No evidence"))))</f>
        <v>Very high</v>
      </c>
      <c r="N168">
        <v>0.25</v>
      </c>
      <c r="O168" t="str">
        <f>IF(AllData[[#This Row],[Phosphate (PPM)]]&gt;0.5, "Very high", IF(AllData[[#This Row],[Phosphate (PPM)]]&gt;0.1, "High", IF(AllData[[#This Row],[Phosphate (PPM)]]&gt;0.05, "Some evidence", IF(AllData[[#This Row],[Phosphate (PPM)]]&lt;=0.05, "No Evidence", ""))))</f>
        <v>High</v>
      </c>
      <c r="P168">
        <v>0.7</v>
      </c>
    </row>
    <row r="169" spans="1:17" x14ac:dyDescent="0.3">
      <c r="A169" t="s">
        <v>2433</v>
      </c>
      <c r="B169" s="2">
        <v>45606</v>
      </c>
      <c r="C169" t="str" cm="1">
        <f t="array" ref="C1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
        <f>YEAR(AllData[[#This Row],[Date]])</f>
        <v>2024</v>
      </c>
      <c r="E169" s="1">
        <v>0.63541666666666663</v>
      </c>
      <c r="F169" t="s">
        <v>1944</v>
      </c>
      <c r="G169" s="3">
        <v>52.070086000000003</v>
      </c>
      <c r="H169" s="3">
        <v>-1.61145</v>
      </c>
      <c r="I169" t="s">
        <v>25</v>
      </c>
      <c r="J169">
        <v>629</v>
      </c>
      <c r="K169">
        <v>10.9</v>
      </c>
      <c r="L169">
        <v>5</v>
      </c>
      <c r="M169" t="str">
        <f>IF(AllData[[#This Row],[Nitrate (PPM)]]&gt;2, "Very high", IF(AllData[[#This Row],[Nitrate (PPM)]]&gt;1, "High", IF(AllData[[#This Row],[Nitrate (PPM)]]&gt;0.5, "Some evidence", IF(AllData[[#This Row],[Nitrate (PPM)]]&gt;=0, "No evidence"))))</f>
        <v>Very high</v>
      </c>
      <c r="N169">
        <v>0.22</v>
      </c>
      <c r="O169" t="str">
        <f>IF(AllData[[#This Row],[Phosphate (PPM)]]&gt;0.5, "Very high", IF(AllData[[#This Row],[Phosphate (PPM)]]&gt;0.1, "High", IF(AllData[[#This Row],[Phosphate (PPM)]]&gt;0.05, "Some evidence", IF(AllData[[#This Row],[Phosphate (PPM)]]&lt;=0.05, "No Evidence", ""))))</f>
        <v>High</v>
      </c>
      <c r="P169">
        <v>1.45</v>
      </c>
      <c r="Q169" t="s">
        <v>2434</v>
      </c>
    </row>
    <row r="170" spans="1:17" x14ac:dyDescent="0.3">
      <c r="A170" t="s">
        <v>2435</v>
      </c>
      <c r="B170" s="2">
        <v>45606</v>
      </c>
      <c r="C170" t="str" cm="1">
        <f t="array" ref="C1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
        <f>YEAR(AllData[[#This Row],[Date]])</f>
        <v>2024</v>
      </c>
      <c r="E170" s="1">
        <v>0.46250000000000002</v>
      </c>
      <c r="F170" t="s">
        <v>322</v>
      </c>
      <c r="I170" t="s">
        <v>62</v>
      </c>
      <c r="J170">
        <v>1010</v>
      </c>
      <c r="K170">
        <v>13.2</v>
      </c>
      <c r="L170">
        <v>5</v>
      </c>
      <c r="M170" t="str">
        <f>IF(AllData[[#This Row],[Nitrate (PPM)]]&gt;2, "Very high", IF(AllData[[#This Row],[Nitrate (PPM)]]&gt;1, "High", IF(AllData[[#This Row],[Nitrate (PPM)]]&gt;0.5, "Some evidence", IF(AllData[[#This Row],[Nitrate (PPM)]]&gt;=0, "No evidence"))))</f>
        <v>Very high</v>
      </c>
      <c r="N170">
        <v>1.1499999999999999</v>
      </c>
      <c r="O170" t="str">
        <f>IF(AllData[[#This Row],[Phosphate (PPM)]]&gt;0.5, "Very high", IF(AllData[[#This Row],[Phosphate (PPM)]]&gt;0.1, "High", IF(AllData[[#This Row],[Phosphate (PPM)]]&gt;0.05, "Some evidence", IF(AllData[[#This Row],[Phosphate (PPM)]]&lt;=0.05, "No Evidence", ""))))</f>
        <v>Very high</v>
      </c>
      <c r="P170">
        <v>0.6</v>
      </c>
      <c r="Q170" t="s">
        <v>2436</v>
      </c>
    </row>
    <row r="171" spans="1:17" x14ac:dyDescent="0.3">
      <c r="A171" t="s">
        <v>2437</v>
      </c>
      <c r="B171" s="2">
        <v>45606</v>
      </c>
      <c r="C171" t="str" cm="1">
        <f t="array" ref="C1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
        <f>YEAR(AllData[[#This Row],[Date]])</f>
        <v>2024</v>
      </c>
      <c r="E171" s="1">
        <v>0.43263888888888891</v>
      </c>
      <c r="F171" t="s">
        <v>589</v>
      </c>
      <c r="G171" s="3">
        <v>51.985007000000003</v>
      </c>
      <c r="H171" s="3">
        <v>-2.1743709999999998</v>
      </c>
      <c r="I171" t="s">
        <v>25</v>
      </c>
      <c r="J171">
        <v>9460</v>
      </c>
      <c r="K171">
        <v>14.1</v>
      </c>
      <c r="L171">
        <v>10</v>
      </c>
      <c r="M171" t="str">
        <f>IF(AllData[[#This Row],[Nitrate (PPM)]]&gt;2, "Very high", IF(AllData[[#This Row],[Nitrate (PPM)]]&gt;1, "High", IF(AllData[[#This Row],[Nitrate (PPM)]]&gt;0.5, "Some evidence", IF(AllData[[#This Row],[Nitrate (PPM)]]&gt;=0, "No evidence"))))</f>
        <v>Very high</v>
      </c>
      <c r="N171">
        <v>0.81</v>
      </c>
      <c r="O171" t="str">
        <f>IF(AllData[[#This Row],[Phosphate (PPM)]]&gt;0.5, "Very high", IF(AllData[[#This Row],[Phosphate (PPM)]]&gt;0.1, "High", IF(AllData[[#This Row],[Phosphate (PPM)]]&gt;0.05, "Some evidence", IF(AllData[[#This Row],[Phosphate (PPM)]]&lt;=0.05, "No Evidence", ""))))</f>
        <v>Very high</v>
      </c>
      <c r="P171">
        <v>0</v>
      </c>
    </row>
    <row r="172" spans="1:17" x14ac:dyDescent="0.3">
      <c r="A172" t="s">
        <v>2438</v>
      </c>
      <c r="B172" s="2">
        <v>45606</v>
      </c>
      <c r="C172" t="str" cm="1">
        <f t="array" ref="C1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
        <f>YEAR(AllData[[#This Row],[Date]])</f>
        <v>2024</v>
      </c>
      <c r="E172" s="1">
        <v>0.63124999999999998</v>
      </c>
      <c r="F172" t="s">
        <v>1983</v>
      </c>
      <c r="I172" t="s">
        <v>19</v>
      </c>
      <c r="J172">
        <v>643</v>
      </c>
      <c r="K172">
        <v>9.4700000000000006</v>
      </c>
      <c r="L172">
        <v>4</v>
      </c>
      <c r="M172" t="str">
        <f>IF(AllData[[#This Row],[Nitrate (PPM)]]&gt;2, "Very high", IF(AllData[[#This Row],[Nitrate (PPM)]]&gt;1, "High", IF(AllData[[#This Row],[Nitrate (PPM)]]&gt;0.5, "Some evidence", IF(AllData[[#This Row],[Nitrate (PPM)]]&gt;=0, "No evidence"))))</f>
        <v>Very high</v>
      </c>
      <c r="N172">
        <v>0.36</v>
      </c>
      <c r="O172" t="str">
        <f>IF(AllData[[#This Row],[Phosphate (PPM)]]&gt;0.5, "Very high", IF(AllData[[#This Row],[Phosphate (PPM)]]&gt;0.1, "High", IF(AllData[[#This Row],[Phosphate (PPM)]]&gt;0.05, "Some evidence", IF(AllData[[#This Row],[Phosphate (PPM)]]&lt;=0.05, "No Evidence", ""))))</f>
        <v>High</v>
      </c>
      <c r="P172">
        <v>0.5</v>
      </c>
      <c r="Q172" t="s">
        <v>2439</v>
      </c>
    </row>
    <row r="173" spans="1:17" x14ac:dyDescent="0.3">
      <c r="A173" t="s">
        <v>2410</v>
      </c>
      <c r="B173" s="2">
        <v>45605</v>
      </c>
      <c r="C173" t="str" cm="1">
        <f t="array" ref="C1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3">
        <f>YEAR(AllData[[#This Row],[Date]])</f>
        <v>2024</v>
      </c>
      <c r="E173" s="1">
        <v>0.48749999999999999</v>
      </c>
      <c r="F173" t="s">
        <v>2411</v>
      </c>
      <c r="G173" s="3">
        <v>52.123036999999997</v>
      </c>
      <c r="H173" s="3">
        <v>-2.0574560000000002</v>
      </c>
      <c r="I173" t="s">
        <v>789</v>
      </c>
      <c r="J173">
        <v>957</v>
      </c>
      <c r="K173">
        <v>11.4</v>
      </c>
      <c r="L173">
        <v>10</v>
      </c>
      <c r="M173" t="str">
        <f>IF(AllData[[#This Row],[Nitrate (PPM)]]&gt;2, "Very high", IF(AllData[[#This Row],[Nitrate (PPM)]]&gt;1, "High", IF(AllData[[#This Row],[Nitrate (PPM)]]&gt;0.5, "Some evidence", IF(AllData[[#This Row],[Nitrate (PPM)]]&gt;=0, "No evidence"))))</f>
        <v>Very high</v>
      </c>
      <c r="N173">
        <v>0.65</v>
      </c>
      <c r="O173" t="str">
        <f>IF(AllData[[#This Row],[Phosphate (PPM)]]&gt;0.5, "Very high", IF(AllData[[#This Row],[Phosphate (PPM)]]&gt;0.1, "High", IF(AllData[[#This Row],[Phosphate (PPM)]]&gt;0.05, "Some evidence", IF(AllData[[#This Row],[Phosphate (PPM)]]&lt;=0.05, "No Evidence", ""))))</f>
        <v>Very high</v>
      </c>
      <c r="P173">
        <v>0.56999999999999995</v>
      </c>
      <c r="Q173" t="s">
        <v>2412</v>
      </c>
    </row>
    <row r="174" spans="1:17" x14ac:dyDescent="0.3">
      <c r="A174" t="s">
        <v>2413</v>
      </c>
      <c r="B174" s="2">
        <v>45605</v>
      </c>
      <c r="C174" t="str" cm="1">
        <f t="array" ref="C1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4">
        <f>YEAR(AllData[[#This Row],[Date]])</f>
        <v>2024</v>
      </c>
      <c r="E174" s="1">
        <v>0.54166666666666663</v>
      </c>
      <c r="F174" t="s">
        <v>2414</v>
      </c>
      <c r="G174" s="3">
        <v>52.092967999999999</v>
      </c>
      <c r="H174" s="3">
        <v>-1.6862710000000001</v>
      </c>
      <c r="I174" t="s">
        <v>62</v>
      </c>
      <c r="J174">
        <v>731</v>
      </c>
      <c r="K174">
        <v>10.1</v>
      </c>
      <c r="L174">
        <v>2</v>
      </c>
      <c r="M174" t="str">
        <f>IF(AllData[[#This Row],[Nitrate (PPM)]]&gt;2, "Very high", IF(AllData[[#This Row],[Nitrate (PPM)]]&gt;1, "High", IF(AllData[[#This Row],[Nitrate (PPM)]]&gt;0.5, "Some evidence", IF(AllData[[#This Row],[Nitrate (PPM)]]&gt;=0, "No evidence"))))</f>
        <v>High</v>
      </c>
      <c r="N174">
        <v>0.42</v>
      </c>
      <c r="O174" t="str">
        <f>IF(AllData[[#This Row],[Phosphate (PPM)]]&gt;0.5, "Very high", IF(AllData[[#This Row],[Phosphate (PPM)]]&gt;0.1, "High", IF(AllData[[#This Row],[Phosphate (PPM)]]&gt;0.05, "Some evidence", IF(AllData[[#This Row],[Phosphate (PPM)]]&lt;=0.05, "No Evidence", ""))))</f>
        <v>High</v>
      </c>
      <c r="P174">
        <v>0.15</v>
      </c>
    </row>
    <row r="175" spans="1:17" x14ac:dyDescent="0.3">
      <c r="A175" t="s">
        <v>2415</v>
      </c>
      <c r="B175" s="2">
        <v>45605</v>
      </c>
      <c r="C175" t="str" cm="1">
        <f t="array" ref="C1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5">
        <f>YEAR(AllData[[#This Row],[Date]])</f>
        <v>2024</v>
      </c>
      <c r="E175" s="1">
        <v>0.53125</v>
      </c>
      <c r="F175" t="s">
        <v>2416</v>
      </c>
      <c r="G175" s="3">
        <v>52.090085000000002</v>
      </c>
      <c r="H175" s="3">
        <v>-1.692593</v>
      </c>
      <c r="I175" t="s">
        <v>62</v>
      </c>
      <c r="J175">
        <v>644</v>
      </c>
      <c r="K175">
        <v>10.5</v>
      </c>
      <c r="L175">
        <v>1</v>
      </c>
      <c r="M175" t="str">
        <f>IF(AllData[[#This Row],[Nitrate (PPM)]]&gt;2, "Very high", IF(AllData[[#This Row],[Nitrate (PPM)]]&gt;1, "High", IF(AllData[[#This Row],[Nitrate (PPM)]]&gt;0.5, "Some evidence", IF(AllData[[#This Row],[Nitrate (PPM)]]&gt;=0, "No evidence"))))</f>
        <v>Some evidence</v>
      </c>
      <c r="N175">
        <v>0.86</v>
      </c>
      <c r="O175" t="str">
        <f>IF(AllData[[#This Row],[Phosphate (PPM)]]&gt;0.5, "Very high", IF(AllData[[#This Row],[Phosphate (PPM)]]&gt;0.1, "High", IF(AllData[[#This Row],[Phosphate (PPM)]]&gt;0.05, "Some evidence", IF(AllData[[#This Row],[Phosphate (PPM)]]&lt;=0.05, "No Evidence", ""))))</f>
        <v>Very high</v>
      </c>
      <c r="P175">
        <v>0.1</v>
      </c>
    </row>
    <row r="176" spans="1:17" x14ac:dyDescent="0.3">
      <c r="A176" t="s">
        <v>2417</v>
      </c>
      <c r="B176" s="2">
        <v>45605</v>
      </c>
      <c r="C176" t="str" cm="1">
        <f t="array" ref="C1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6">
        <f>YEAR(AllData[[#This Row],[Date]])</f>
        <v>2024</v>
      </c>
      <c r="E176" s="1">
        <v>0.5625</v>
      </c>
      <c r="F176" t="s">
        <v>2418</v>
      </c>
      <c r="G176" s="3">
        <v>52.094423999999997</v>
      </c>
      <c r="H176" s="3">
        <v>-1.6759090000000001</v>
      </c>
      <c r="I176" t="s">
        <v>25</v>
      </c>
      <c r="J176">
        <v>890</v>
      </c>
      <c r="K176">
        <v>11.3</v>
      </c>
      <c r="L176">
        <v>10</v>
      </c>
      <c r="M176" t="str">
        <f>IF(AllData[[#This Row],[Nitrate (PPM)]]&gt;2, "Very high", IF(AllData[[#This Row],[Nitrate (PPM)]]&gt;1, "High", IF(AllData[[#This Row],[Nitrate (PPM)]]&gt;0.5, "Some evidence", IF(AllData[[#This Row],[Nitrate (PPM)]]&gt;=0, "No evidence"))))</f>
        <v>Very high</v>
      </c>
      <c r="N176">
        <v>5.7</v>
      </c>
      <c r="O176" t="str">
        <f>IF(AllData[[#This Row],[Phosphate (PPM)]]&gt;0.5, "Very high", IF(AllData[[#This Row],[Phosphate (PPM)]]&gt;0.1, "High", IF(AllData[[#This Row],[Phosphate (PPM)]]&gt;0.05, "Some evidence", IF(AllData[[#This Row],[Phosphate (PPM)]]&lt;=0.05, "No Evidence", ""))))</f>
        <v>Very high</v>
      </c>
      <c r="P176">
        <v>0.15</v>
      </c>
      <c r="Q176" t="s">
        <v>2419</v>
      </c>
    </row>
    <row r="177" spans="1:17" x14ac:dyDescent="0.3">
      <c r="A177" t="s">
        <v>2420</v>
      </c>
      <c r="B177" s="2">
        <v>45605</v>
      </c>
      <c r="C177" t="str" cm="1">
        <f t="array" ref="C1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7">
        <f>YEAR(AllData[[#This Row],[Date]])</f>
        <v>2024</v>
      </c>
      <c r="E177" s="1">
        <v>0.44722222222222224</v>
      </c>
      <c r="F177" t="s">
        <v>2421</v>
      </c>
      <c r="G177" s="3">
        <v>52.126398000000002</v>
      </c>
      <c r="H177" s="3">
        <v>-2.0564870000000002</v>
      </c>
      <c r="I177" t="s">
        <v>789</v>
      </c>
      <c r="J177">
        <v>1540</v>
      </c>
      <c r="K177">
        <v>10.6</v>
      </c>
      <c r="L177">
        <v>5</v>
      </c>
      <c r="M177" t="str">
        <f>IF(AllData[[#This Row],[Nitrate (PPM)]]&gt;2, "Very high", IF(AllData[[#This Row],[Nitrate (PPM)]]&gt;1, "High", IF(AllData[[#This Row],[Nitrate (PPM)]]&gt;0.5, "Some evidence", IF(AllData[[#This Row],[Nitrate (PPM)]]&gt;=0, "No evidence"))))</f>
        <v>Very high</v>
      </c>
      <c r="N177">
        <v>0.91</v>
      </c>
      <c r="O177" t="str">
        <f>IF(AllData[[#This Row],[Phosphate (PPM)]]&gt;0.5, "Very high", IF(AllData[[#This Row],[Phosphate (PPM)]]&gt;0.1, "High", IF(AllData[[#This Row],[Phosphate (PPM)]]&gt;0.05, "Some evidence", IF(AllData[[#This Row],[Phosphate (PPM)]]&lt;=0.05, "No Evidence", ""))))</f>
        <v>Very high</v>
      </c>
      <c r="P177">
        <v>0.19</v>
      </c>
      <c r="Q177" t="s">
        <v>2422</v>
      </c>
    </row>
    <row r="178" spans="1:17" x14ac:dyDescent="0.3">
      <c r="A178" t="s">
        <v>2423</v>
      </c>
      <c r="B178" s="2">
        <v>45605</v>
      </c>
      <c r="C178" t="str" cm="1">
        <f t="array" ref="C1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8">
        <f>YEAR(AllData[[#This Row],[Date]])</f>
        <v>2024</v>
      </c>
      <c r="E178" s="1">
        <v>0.52083333333333337</v>
      </c>
      <c r="F178" t="s">
        <v>597</v>
      </c>
      <c r="G178" s="3">
        <v>51.996296999999998</v>
      </c>
      <c r="H178" s="3">
        <v>-2.15598</v>
      </c>
      <c r="I178" t="s">
        <v>19</v>
      </c>
      <c r="J178">
        <v>784</v>
      </c>
      <c r="K178">
        <v>11.4</v>
      </c>
      <c r="L178">
        <v>6</v>
      </c>
      <c r="M178" t="str">
        <f>IF(AllData[[#This Row],[Nitrate (PPM)]]&gt;2, "Very high", IF(AllData[[#This Row],[Nitrate (PPM)]]&gt;1, "High", IF(AllData[[#This Row],[Nitrate (PPM)]]&gt;0.5, "Some evidence", IF(AllData[[#This Row],[Nitrate (PPM)]]&gt;=0, "No evidence"))))</f>
        <v>Very high</v>
      </c>
      <c r="N178">
        <v>0.3</v>
      </c>
      <c r="O178" t="str">
        <f>IF(AllData[[#This Row],[Phosphate (PPM)]]&gt;0.5, "Very high", IF(AllData[[#This Row],[Phosphate (PPM)]]&gt;0.1, "High", IF(AllData[[#This Row],[Phosphate (PPM)]]&gt;0.05, "Some evidence", IF(AllData[[#This Row],[Phosphate (PPM)]]&lt;=0.05, "No Evidence", ""))))</f>
        <v>High</v>
      </c>
      <c r="P178">
        <v>0.01</v>
      </c>
    </row>
    <row r="179" spans="1:17" x14ac:dyDescent="0.3">
      <c r="A179" t="s">
        <v>2424</v>
      </c>
      <c r="B179" s="2">
        <v>45605</v>
      </c>
      <c r="C179" t="str" cm="1">
        <f t="array" ref="C1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9">
        <f>YEAR(AllData[[#This Row],[Date]])</f>
        <v>2024</v>
      </c>
      <c r="E179" s="1">
        <v>0.6743055555555556</v>
      </c>
      <c r="F179" t="s">
        <v>1160</v>
      </c>
      <c r="I179" t="s">
        <v>28</v>
      </c>
      <c r="J179">
        <v>937</v>
      </c>
      <c r="K179">
        <v>11.8</v>
      </c>
      <c r="L179">
        <v>12</v>
      </c>
      <c r="M179" t="str">
        <f>IF(AllData[[#This Row],[Nitrate (PPM)]]&gt;2, "Very high", IF(AllData[[#This Row],[Nitrate (PPM)]]&gt;1, "High", IF(AllData[[#This Row],[Nitrate (PPM)]]&gt;0.5, "Some evidence", IF(AllData[[#This Row],[Nitrate (PPM)]]&gt;=0, "No evidence"))))</f>
        <v>Very high</v>
      </c>
      <c r="N179">
        <v>2.5</v>
      </c>
      <c r="O179" t="str">
        <f>IF(AllData[[#This Row],[Phosphate (PPM)]]&gt;0.5, "Very high", IF(AllData[[#This Row],[Phosphate (PPM)]]&gt;0.1, "High", IF(AllData[[#This Row],[Phosphate (PPM)]]&gt;0.05, "Some evidence", IF(AllData[[#This Row],[Phosphate (PPM)]]&lt;=0.05, "No Evidence", ""))))</f>
        <v>Very high</v>
      </c>
      <c r="P179">
        <v>0</v>
      </c>
    </row>
    <row r="180" spans="1:17" x14ac:dyDescent="0.3">
      <c r="A180" t="s">
        <v>2425</v>
      </c>
      <c r="B180" s="2">
        <v>45605</v>
      </c>
      <c r="C180" t="str" cm="1">
        <f t="array" ref="C1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0">
        <f>YEAR(AllData[[#This Row],[Date]])</f>
        <v>2024</v>
      </c>
      <c r="E180" s="1">
        <v>0.64722222222222225</v>
      </c>
      <c r="F180" t="s">
        <v>79</v>
      </c>
      <c r="G180" s="3">
        <v>51.988827999999998</v>
      </c>
      <c r="H180" s="3">
        <v>-2.1638850000000001</v>
      </c>
      <c r="I180" t="s">
        <v>28</v>
      </c>
      <c r="J180">
        <v>101</v>
      </c>
      <c r="K180">
        <v>11.3</v>
      </c>
      <c r="L180">
        <v>5</v>
      </c>
      <c r="M180" t="str">
        <f>IF(AllData[[#This Row],[Nitrate (PPM)]]&gt;2, "Very high", IF(AllData[[#This Row],[Nitrate (PPM)]]&gt;1, "High", IF(AllData[[#This Row],[Nitrate (PPM)]]&gt;0.5, "Some evidence", IF(AllData[[#This Row],[Nitrate (PPM)]]&gt;=0, "No evidence"))))</f>
        <v>Very high</v>
      </c>
      <c r="N180">
        <v>17</v>
      </c>
      <c r="O180" t="str">
        <f>IF(AllData[[#This Row],[Phosphate (PPM)]]&gt;0.5, "Very high", IF(AllData[[#This Row],[Phosphate (PPM)]]&gt;0.1, "High", IF(AllData[[#This Row],[Phosphate (PPM)]]&gt;0.05, "Some evidence", IF(AllData[[#This Row],[Phosphate (PPM)]]&lt;=0.05, "No Evidence", ""))))</f>
        <v>Very high</v>
      </c>
      <c r="P180">
        <v>0</v>
      </c>
    </row>
    <row r="181" spans="1:17" x14ac:dyDescent="0.3">
      <c r="A181" t="s">
        <v>2426</v>
      </c>
      <c r="B181" s="2">
        <v>45605</v>
      </c>
      <c r="C181" t="str" cm="1">
        <f t="array" ref="C1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1">
        <f>YEAR(AllData[[#This Row],[Date]])</f>
        <v>2024</v>
      </c>
      <c r="E181" s="1">
        <v>0.6430555555555556</v>
      </c>
      <c r="F181" t="s">
        <v>1983</v>
      </c>
      <c r="G181" s="3">
        <v>52.062325000000001</v>
      </c>
      <c r="H181" s="3">
        <v>-1.6218140000000001</v>
      </c>
      <c r="I181" t="s">
        <v>19</v>
      </c>
      <c r="J181">
        <v>643</v>
      </c>
      <c r="K181">
        <v>9.4</v>
      </c>
      <c r="L181">
        <v>4</v>
      </c>
      <c r="M181" t="str">
        <f>IF(AllData[[#This Row],[Nitrate (PPM)]]&gt;2, "Very high", IF(AllData[[#This Row],[Nitrate (PPM)]]&gt;1, "High", IF(AllData[[#This Row],[Nitrate (PPM)]]&gt;0.5, "Some evidence", IF(AllData[[#This Row],[Nitrate (PPM)]]&gt;=0, "No evidence"))))</f>
        <v>Very high</v>
      </c>
      <c r="N181">
        <v>0.36</v>
      </c>
      <c r="O181" t="str">
        <f>IF(AllData[[#This Row],[Phosphate (PPM)]]&gt;0.5, "Very high", IF(AllData[[#This Row],[Phosphate (PPM)]]&gt;0.1, "High", IF(AllData[[#This Row],[Phosphate (PPM)]]&gt;0.05, "Some evidence", IF(AllData[[#This Row],[Phosphate (PPM)]]&lt;=0.05, "No Evidence", ""))))</f>
        <v>High</v>
      </c>
      <c r="P181">
        <v>0.5</v>
      </c>
    </row>
    <row r="182" spans="1:17" x14ac:dyDescent="0.3">
      <c r="A182" t="s">
        <v>2404</v>
      </c>
      <c r="B182" s="2">
        <v>45604</v>
      </c>
      <c r="C182" t="str" cm="1">
        <f t="array" ref="C1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2">
        <f>YEAR(AllData[[#This Row],[Date]])</f>
        <v>2024</v>
      </c>
      <c r="E182" s="1">
        <v>0.63611111111111107</v>
      </c>
      <c r="F182" t="s">
        <v>1983</v>
      </c>
      <c r="G182" s="3">
        <v>52.062247999999997</v>
      </c>
      <c r="H182" s="3">
        <v>-1.6218520000000001</v>
      </c>
      <c r="I182" t="s">
        <v>2249</v>
      </c>
      <c r="J182">
        <v>0.63300000000000001</v>
      </c>
      <c r="K182">
        <v>10.6</v>
      </c>
      <c r="L182">
        <v>3</v>
      </c>
      <c r="M182" t="str">
        <f>IF(AllData[[#This Row],[Nitrate (PPM)]]&gt;2, "Very high", IF(AllData[[#This Row],[Nitrate (PPM)]]&gt;1, "High", IF(AllData[[#This Row],[Nitrate (PPM)]]&gt;0.5, "Some evidence", IF(AllData[[#This Row],[Nitrate (PPM)]]&gt;=0, "No evidence"))))</f>
        <v>Very high</v>
      </c>
      <c r="N182">
        <v>0.16</v>
      </c>
      <c r="O182" t="str">
        <f>IF(AllData[[#This Row],[Phosphate (PPM)]]&gt;0.5, "Very high", IF(AllData[[#This Row],[Phosphate (PPM)]]&gt;0.1, "High", IF(AllData[[#This Row],[Phosphate (PPM)]]&gt;0.05, "Some evidence", IF(AllData[[#This Row],[Phosphate (PPM)]]&lt;=0.05, "No Evidence", ""))))</f>
        <v>High</v>
      </c>
      <c r="P182">
        <v>0.53</v>
      </c>
      <c r="Q182" t="s">
        <v>2405</v>
      </c>
    </row>
    <row r="183" spans="1:17" x14ac:dyDescent="0.3">
      <c r="A183" t="s">
        <v>2406</v>
      </c>
      <c r="B183" s="2">
        <v>45604</v>
      </c>
      <c r="C183" t="str" cm="1">
        <f t="array" ref="C1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3">
        <f>YEAR(AllData[[#This Row],[Date]])</f>
        <v>2024</v>
      </c>
      <c r="E183" s="1">
        <v>0.61805555555555558</v>
      </c>
      <c r="F183" t="s">
        <v>21</v>
      </c>
      <c r="G183" s="3">
        <v>51.991241000000002</v>
      </c>
      <c r="H183" s="3">
        <v>-2.162668</v>
      </c>
      <c r="I183" t="s">
        <v>1992</v>
      </c>
      <c r="J183">
        <v>944</v>
      </c>
      <c r="K183">
        <v>12.4</v>
      </c>
      <c r="L183">
        <v>7</v>
      </c>
      <c r="M183" t="str">
        <f>IF(AllData[[#This Row],[Nitrate (PPM)]]&gt;2, "Very high", IF(AllData[[#This Row],[Nitrate (PPM)]]&gt;1, "High", IF(AllData[[#This Row],[Nitrate (PPM)]]&gt;0.5, "Some evidence", IF(AllData[[#This Row],[Nitrate (PPM)]]&gt;=0, "No evidence"))))</f>
        <v>Very high</v>
      </c>
      <c r="N183">
        <v>0.64</v>
      </c>
      <c r="O183" t="str">
        <f>IF(AllData[[#This Row],[Phosphate (PPM)]]&gt;0.5, "Very high", IF(AllData[[#This Row],[Phosphate (PPM)]]&gt;0.1, "High", IF(AllData[[#This Row],[Phosphate (PPM)]]&gt;0.05, "Some evidence", IF(AllData[[#This Row],[Phosphate (PPM)]]&lt;=0.05, "No Evidence", ""))))</f>
        <v>Very high</v>
      </c>
      <c r="P183">
        <v>0.5</v>
      </c>
      <c r="Q183" t="s">
        <v>2407</v>
      </c>
    </row>
    <row r="184" spans="1:17" x14ac:dyDescent="0.3">
      <c r="A184" t="s">
        <v>2408</v>
      </c>
      <c r="B184" s="2">
        <v>45604</v>
      </c>
      <c r="C184" t="str" cm="1">
        <f t="array" ref="C1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4">
        <f>YEAR(AllData[[#This Row],[Date]])</f>
        <v>2024</v>
      </c>
      <c r="E184" s="1">
        <v>0.47569444444444442</v>
      </c>
      <c r="F184" t="s">
        <v>917</v>
      </c>
      <c r="I184" t="s">
        <v>62</v>
      </c>
      <c r="J184">
        <v>581</v>
      </c>
      <c r="K184">
        <v>10.4</v>
      </c>
      <c r="L184">
        <v>0.5</v>
      </c>
      <c r="M184" t="str">
        <f>IF(AllData[[#This Row],[Nitrate (PPM)]]&gt;2, "Very high", IF(AllData[[#This Row],[Nitrate (PPM)]]&gt;1, "High", IF(AllData[[#This Row],[Nitrate (PPM)]]&gt;0.5, "Some evidence", IF(AllData[[#This Row],[Nitrate (PPM)]]&gt;=0, "No evidence"))))</f>
        <v>No evidence</v>
      </c>
      <c r="N184">
        <v>0.17</v>
      </c>
      <c r="O184" t="str">
        <f>IF(AllData[[#This Row],[Phosphate (PPM)]]&gt;0.5, "Very high", IF(AllData[[#This Row],[Phosphate (PPM)]]&gt;0.1, "High", IF(AllData[[#This Row],[Phosphate (PPM)]]&gt;0.05, "Some evidence", IF(AllData[[#This Row],[Phosphate (PPM)]]&lt;=0.05, "No Evidence", ""))))</f>
        <v>High</v>
      </c>
      <c r="P184">
        <v>10</v>
      </c>
    </row>
    <row r="185" spans="1:17" x14ac:dyDescent="0.3">
      <c r="A185" t="s">
        <v>2409</v>
      </c>
      <c r="B185" s="2">
        <v>45604</v>
      </c>
      <c r="C185" t="str" cm="1">
        <f t="array" ref="C1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5">
        <f>YEAR(AllData[[#This Row],[Date]])</f>
        <v>2024</v>
      </c>
      <c r="E185" s="1">
        <v>0.45416666666666666</v>
      </c>
      <c r="F185" t="s">
        <v>969</v>
      </c>
      <c r="I185" t="s">
        <v>25</v>
      </c>
      <c r="J185">
        <v>622</v>
      </c>
      <c r="K185">
        <v>10.7</v>
      </c>
      <c r="L185">
        <v>3.5</v>
      </c>
      <c r="M185" t="str">
        <f>IF(AllData[[#This Row],[Nitrate (PPM)]]&gt;2, "Very high", IF(AllData[[#This Row],[Nitrate (PPM)]]&gt;1, "High", IF(AllData[[#This Row],[Nitrate (PPM)]]&gt;0.5, "Some evidence", IF(AllData[[#This Row],[Nitrate (PPM)]]&gt;=0, "No evidence"))))</f>
        <v>Very high</v>
      </c>
      <c r="N185">
        <v>0.54</v>
      </c>
      <c r="O185" t="str">
        <f>IF(AllData[[#This Row],[Phosphate (PPM)]]&gt;0.5, "Very high", IF(AllData[[#This Row],[Phosphate (PPM)]]&gt;0.1, "High", IF(AllData[[#This Row],[Phosphate (PPM)]]&gt;0.05, "Some evidence", IF(AllData[[#This Row],[Phosphate (PPM)]]&lt;=0.05, "No Evidence", ""))))</f>
        <v>Very high</v>
      </c>
      <c r="P185">
        <v>20</v>
      </c>
    </row>
    <row r="186" spans="1:17" x14ac:dyDescent="0.3">
      <c r="A186" t="s">
        <v>2397</v>
      </c>
      <c r="B186" s="2">
        <v>45603</v>
      </c>
      <c r="C186" t="str" cm="1">
        <f t="array" ref="C1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6">
        <f>YEAR(AllData[[#This Row],[Date]])</f>
        <v>2024</v>
      </c>
      <c r="E186" s="1">
        <v>0.51111111111111107</v>
      </c>
      <c r="F186" t="s">
        <v>2398</v>
      </c>
      <c r="G186" s="3">
        <v>52.011854</v>
      </c>
      <c r="H186" s="3">
        <v>-2.1202269999999999</v>
      </c>
      <c r="I186" t="s">
        <v>28</v>
      </c>
      <c r="J186">
        <v>460</v>
      </c>
      <c r="K186">
        <v>15.4</v>
      </c>
      <c r="L186">
        <v>10</v>
      </c>
      <c r="M186" t="str">
        <f>IF(AllData[[#This Row],[Nitrate (PPM)]]&gt;2, "Very high", IF(AllData[[#This Row],[Nitrate (PPM)]]&gt;1, "High", IF(AllData[[#This Row],[Nitrate (PPM)]]&gt;0.5, "Some evidence", IF(AllData[[#This Row],[Nitrate (PPM)]]&gt;=0, "No evidence"))))</f>
        <v>Very high</v>
      </c>
      <c r="N186">
        <v>0.75</v>
      </c>
      <c r="O186" t="str">
        <f>IF(AllData[[#This Row],[Phosphate (PPM)]]&gt;0.5, "Very high", IF(AllData[[#This Row],[Phosphate (PPM)]]&gt;0.1, "High", IF(AllData[[#This Row],[Phosphate (PPM)]]&gt;0.05, "Some evidence", IF(AllData[[#This Row],[Phosphate (PPM)]]&lt;=0.05, "No Evidence", ""))))</f>
        <v>Very high</v>
      </c>
      <c r="P186">
        <v>1.5</v>
      </c>
    </row>
    <row r="187" spans="1:17" x14ac:dyDescent="0.3">
      <c r="A187" t="s">
        <v>2399</v>
      </c>
      <c r="B187" s="2">
        <v>45603</v>
      </c>
      <c r="C187" t="str" cm="1">
        <f t="array" ref="C1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7">
        <f>YEAR(AllData[[#This Row],[Date]])</f>
        <v>2024</v>
      </c>
      <c r="E187" s="1">
        <v>0.64583333333333337</v>
      </c>
      <c r="F187" t="s">
        <v>515</v>
      </c>
      <c r="G187" s="3">
        <v>52.053465000000003</v>
      </c>
      <c r="H187" s="3">
        <v>-1.620339</v>
      </c>
      <c r="J187">
        <v>620</v>
      </c>
      <c r="K187">
        <v>12.4</v>
      </c>
      <c r="L187">
        <v>2</v>
      </c>
      <c r="M187" t="str">
        <f>IF(AllData[[#This Row],[Nitrate (PPM)]]&gt;2, "Very high", IF(AllData[[#This Row],[Nitrate (PPM)]]&gt;1, "High", IF(AllData[[#This Row],[Nitrate (PPM)]]&gt;0.5, "Some evidence", IF(AllData[[#This Row],[Nitrate (PPM)]]&gt;=0, "No evidence"))))</f>
        <v>High</v>
      </c>
      <c r="N187">
        <v>0.26</v>
      </c>
      <c r="O187" t="str">
        <f>IF(AllData[[#This Row],[Phosphate (PPM)]]&gt;0.5, "Very high", IF(AllData[[#This Row],[Phosphate (PPM)]]&gt;0.1, "High", IF(AllData[[#This Row],[Phosphate (PPM)]]&gt;0.05, "Some evidence", IF(AllData[[#This Row],[Phosphate (PPM)]]&lt;=0.05, "No Evidence", ""))))</f>
        <v>High</v>
      </c>
      <c r="P187">
        <v>0.5</v>
      </c>
    </row>
    <row r="188" spans="1:17" x14ac:dyDescent="0.3">
      <c r="A188" t="s">
        <v>2400</v>
      </c>
      <c r="B188" s="2">
        <v>45603</v>
      </c>
      <c r="C188" t="str" cm="1">
        <f t="array" ref="C1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8">
        <f>YEAR(AllData[[#This Row],[Date]])</f>
        <v>2024</v>
      </c>
      <c r="E188" s="1">
        <v>0.68819444444444444</v>
      </c>
      <c r="F188" t="s">
        <v>280</v>
      </c>
      <c r="G188" s="3">
        <v>52.206477999999997</v>
      </c>
      <c r="H188" s="3">
        <v>-1.653894</v>
      </c>
      <c r="I188" t="s">
        <v>25</v>
      </c>
      <c r="J188">
        <v>733</v>
      </c>
      <c r="K188">
        <v>13.7</v>
      </c>
      <c r="L188">
        <v>10</v>
      </c>
      <c r="M188" t="str">
        <f>IF(AllData[[#This Row],[Nitrate (PPM)]]&gt;2, "Very high", IF(AllData[[#This Row],[Nitrate (PPM)]]&gt;1, "High", IF(AllData[[#This Row],[Nitrate (PPM)]]&gt;0.5, "Some evidence", IF(AllData[[#This Row],[Nitrate (PPM)]]&gt;=0, "No evidence"))))</f>
        <v>Very high</v>
      </c>
      <c r="N188">
        <v>0.5</v>
      </c>
      <c r="O188" t="str">
        <f>IF(AllData[[#This Row],[Phosphate (PPM)]]&gt;0.5, "Very high", IF(AllData[[#This Row],[Phosphate (PPM)]]&gt;0.1, "High", IF(AllData[[#This Row],[Phosphate (PPM)]]&gt;0.05, "Some evidence", IF(AllData[[#This Row],[Phosphate (PPM)]]&lt;=0.05, "No Evidence", ""))))</f>
        <v>High</v>
      </c>
      <c r="P188">
        <v>-1</v>
      </c>
      <c r="Q188" t="s">
        <v>2401</v>
      </c>
    </row>
    <row r="189" spans="1:17" x14ac:dyDescent="0.3">
      <c r="A189" t="s">
        <v>2402</v>
      </c>
      <c r="B189" s="2">
        <v>45603</v>
      </c>
      <c r="C189" t="str" cm="1">
        <f t="array" ref="C1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89">
        <f>YEAR(AllData[[#This Row],[Date]])</f>
        <v>2024</v>
      </c>
      <c r="E189" s="1">
        <v>0.64236111111111116</v>
      </c>
      <c r="F189" t="s">
        <v>282</v>
      </c>
      <c r="G189" s="3">
        <v>52.214244999999998</v>
      </c>
      <c r="H189" s="3">
        <v>-1.6600239999999999</v>
      </c>
      <c r="I189" t="s">
        <v>25</v>
      </c>
      <c r="J189">
        <v>691</v>
      </c>
      <c r="K189">
        <v>13.4</v>
      </c>
      <c r="L189">
        <v>10</v>
      </c>
      <c r="M189" t="str">
        <f>IF(AllData[[#This Row],[Nitrate (PPM)]]&gt;2, "Very high", IF(AllData[[#This Row],[Nitrate (PPM)]]&gt;1, "High", IF(AllData[[#This Row],[Nitrate (PPM)]]&gt;0.5, "Some evidence", IF(AllData[[#This Row],[Nitrate (PPM)]]&gt;=0, "No evidence"))))</f>
        <v>Very high</v>
      </c>
      <c r="N189">
        <v>0.3</v>
      </c>
      <c r="O189" t="str">
        <f>IF(AllData[[#This Row],[Phosphate (PPM)]]&gt;0.5, "Very high", IF(AllData[[#This Row],[Phosphate (PPM)]]&gt;0.1, "High", IF(AllData[[#This Row],[Phosphate (PPM)]]&gt;0.05, "Some evidence", IF(AllData[[#This Row],[Phosphate (PPM)]]&lt;=0.05, "No Evidence", ""))))</f>
        <v>High</v>
      </c>
      <c r="P189">
        <v>-1</v>
      </c>
      <c r="Q189" t="s">
        <v>2403</v>
      </c>
    </row>
    <row r="190" spans="1:17" x14ac:dyDescent="0.3">
      <c r="A190" t="s">
        <v>2394</v>
      </c>
      <c r="B190" s="2">
        <v>45602</v>
      </c>
      <c r="C190" t="str" cm="1">
        <f t="array" ref="C1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0">
        <f>YEAR(AllData[[#This Row],[Date]])</f>
        <v>2024</v>
      </c>
      <c r="E190" s="1">
        <v>0.50694444444444442</v>
      </c>
      <c r="F190" t="s">
        <v>765</v>
      </c>
      <c r="G190" s="3">
        <v>52.130543000000003</v>
      </c>
      <c r="H190" s="3">
        <v>-2.078573</v>
      </c>
      <c r="I190" t="s">
        <v>789</v>
      </c>
      <c r="J190">
        <v>1260</v>
      </c>
      <c r="K190">
        <v>13</v>
      </c>
      <c r="L190">
        <v>5</v>
      </c>
      <c r="M190" t="str">
        <f>IF(AllData[[#This Row],[Nitrate (PPM)]]&gt;2, "Very high", IF(AllData[[#This Row],[Nitrate (PPM)]]&gt;1, "High", IF(AllData[[#This Row],[Nitrate (PPM)]]&gt;0.5, "Some evidence", IF(AllData[[#This Row],[Nitrate (PPM)]]&gt;=0, "No evidence"))))</f>
        <v>Very high</v>
      </c>
      <c r="N190">
        <v>0.88</v>
      </c>
      <c r="O190" t="str">
        <f>IF(AllData[[#This Row],[Phosphate (PPM)]]&gt;0.5, "Very high", IF(AllData[[#This Row],[Phosphate (PPM)]]&gt;0.1, "High", IF(AllData[[#This Row],[Phosphate (PPM)]]&gt;0.05, "Some evidence", IF(AllData[[#This Row],[Phosphate (PPM)]]&lt;=0.05, "No Evidence", ""))))</f>
        <v>Very high</v>
      </c>
      <c r="P190">
        <v>0.2</v>
      </c>
      <c r="Q190" t="s">
        <v>2395</v>
      </c>
    </row>
    <row r="191" spans="1:17" x14ac:dyDescent="0.3">
      <c r="A191" t="s">
        <v>2396</v>
      </c>
      <c r="B191" s="2">
        <v>45602</v>
      </c>
      <c r="C191" t="str" cm="1">
        <f t="array" ref="C1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1">
        <f>YEAR(AllData[[#This Row],[Date]])</f>
        <v>2024</v>
      </c>
      <c r="E191" s="1">
        <v>0.62708333333333333</v>
      </c>
      <c r="F191" t="s">
        <v>2155</v>
      </c>
      <c r="G191" s="3">
        <v>52.050831000000002</v>
      </c>
      <c r="H191" s="3">
        <v>-2.1170969999999998</v>
      </c>
      <c r="I191" t="s">
        <v>19</v>
      </c>
      <c r="J191">
        <v>900</v>
      </c>
      <c r="K191">
        <v>12.7</v>
      </c>
      <c r="L191">
        <v>10</v>
      </c>
      <c r="M191" t="str">
        <f>IF(AllData[[#This Row],[Nitrate (PPM)]]&gt;2, "Very high", IF(AllData[[#This Row],[Nitrate (PPM)]]&gt;1, "High", IF(AllData[[#This Row],[Nitrate (PPM)]]&gt;0.5, "Some evidence", IF(AllData[[#This Row],[Nitrate (PPM)]]&gt;=0, "No evidence"))))</f>
        <v>Very high</v>
      </c>
      <c r="N191">
        <v>0.59</v>
      </c>
      <c r="O191" t="str">
        <f>IF(AllData[[#This Row],[Phosphate (PPM)]]&gt;0.5, "Very high", IF(AllData[[#This Row],[Phosphate (PPM)]]&gt;0.1, "High", IF(AllData[[#This Row],[Phosphate (PPM)]]&gt;0.05, "Some evidence", IF(AllData[[#This Row],[Phosphate (PPM)]]&lt;=0.05, "No Evidence", ""))))</f>
        <v>Very high</v>
      </c>
      <c r="P191">
        <v>0.85</v>
      </c>
    </row>
    <row r="192" spans="1:17" x14ac:dyDescent="0.3">
      <c r="A192" t="s">
        <v>2393</v>
      </c>
      <c r="B192" s="2">
        <v>45601</v>
      </c>
      <c r="C192" t="str" cm="1">
        <f t="array" ref="C1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2">
        <f>YEAR(AllData[[#This Row],[Date]])</f>
        <v>2024</v>
      </c>
      <c r="E192" s="1">
        <v>0.44444444444444442</v>
      </c>
      <c r="F192" t="s">
        <v>2162</v>
      </c>
      <c r="G192" s="3">
        <v>52.027101000000002</v>
      </c>
      <c r="H192" s="3">
        <v>-2.1405759999999998</v>
      </c>
      <c r="J192">
        <v>890</v>
      </c>
      <c r="K192">
        <v>12.6</v>
      </c>
      <c r="L192">
        <v>10</v>
      </c>
      <c r="M192" t="str">
        <f>IF(AllData[[#This Row],[Nitrate (PPM)]]&gt;2, "Very high", IF(AllData[[#This Row],[Nitrate (PPM)]]&gt;1, "High", IF(AllData[[#This Row],[Nitrate (PPM)]]&gt;0.5, "Some evidence", IF(AllData[[#This Row],[Nitrate (PPM)]]&gt;=0, "No evidence"))))</f>
        <v>Very high</v>
      </c>
      <c r="N192">
        <v>0.74</v>
      </c>
      <c r="O192" t="str">
        <f>IF(AllData[[#This Row],[Phosphate (PPM)]]&gt;0.5, "Very high", IF(AllData[[#This Row],[Phosphate (PPM)]]&gt;0.1, "High", IF(AllData[[#This Row],[Phosphate (PPM)]]&gt;0.05, "Some evidence", IF(AllData[[#This Row],[Phosphate (PPM)]]&lt;=0.05, "No Evidence", ""))))</f>
        <v>Very high</v>
      </c>
      <c r="P192">
        <v>0</v>
      </c>
    </row>
    <row r="193" spans="1:17" x14ac:dyDescent="0.3">
      <c r="A193" t="s">
        <v>2386</v>
      </c>
      <c r="B193" s="2">
        <v>45600</v>
      </c>
      <c r="C193" t="str" cm="1">
        <f t="array" ref="C1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3">
        <f>YEAR(AllData[[#This Row],[Date]])</f>
        <v>2024</v>
      </c>
      <c r="E193" s="1">
        <v>0.71875</v>
      </c>
      <c r="F193" t="s">
        <v>2387</v>
      </c>
      <c r="G193" s="3">
        <v>52.048724999999997</v>
      </c>
      <c r="H193" s="3">
        <v>-1.7863469999999999</v>
      </c>
      <c r="I193" t="s">
        <v>62</v>
      </c>
      <c r="J193">
        <v>492</v>
      </c>
      <c r="K193">
        <v>15.1</v>
      </c>
      <c r="L193">
        <v>5</v>
      </c>
      <c r="M193" t="str">
        <f>IF(AllData[[#This Row],[Nitrate (PPM)]]&gt;2, "Very high", IF(AllData[[#This Row],[Nitrate (PPM)]]&gt;1, "High", IF(AllData[[#This Row],[Nitrate (PPM)]]&gt;0.5, "Some evidence", IF(AllData[[#This Row],[Nitrate (PPM)]]&gt;=0, "No evidence"))))</f>
        <v>Very high</v>
      </c>
      <c r="N193">
        <v>0.92</v>
      </c>
      <c r="O193" t="str">
        <f>IF(AllData[[#This Row],[Phosphate (PPM)]]&gt;0.5, "Very high", IF(AllData[[#This Row],[Phosphate (PPM)]]&gt;0.1, "High", IF(AllData[[#This Row],[Phosphate (PPM)]]&gt;0.05, "Some evidence", IF(AllData[[#This Row],[Phosphate (PPM)]]&lt;=0.05, "No Evidence", ""))))</f>
        <v>Very high</v>
      </c>
      <c r="P193">
        <v>16</v>
      </c>
    </row>
    <row r="194" spans="1:17" x14ac:dyDescent="0.3">
      <c r="A194" t="s">
        <v>2388</v>
      </c>
      <c r="B194" s="2">
        <v>45600</v>
      </c>
      <c r="C194" t="str" cm="1">
        <f t="array" ref="C1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4">
        <f>YEAR(AllData[[#This Row],[Date]])</f>
        <v>2024</v>
      </c>
      <c r="E194" s="1">
        <v>0.36458333333333331</v>
      </c>
      <c r="F194" t="s">
        <v>1548</v>
      </c>
      <c r="I194" t="s">
        <v>25</v>
      </c>
      <c r="J194">
        <v>631</v>
      </c>
      <c r="K194">
        <v>12.4</v>
      </c>
      <c r="L194">
        <v>2</v>
      </c>
      <c r="M194" t="str">
        <f>IF(AllData[[#This Row],[Nitrate (PPM)]]&gt;2, "Very high", IF(AllData[[#This Row],[Nitrate (PPM)]]&gt;1, "High", IF(AllData[[#This Row],[Nitrate (PPM)]]&gt;0.5, "Some evidence", IF(AllData[[#This Row],[Nitrate (PPM)]]&gt;=0, "No evidence"))))</f>
        <v>High</v>
      </c>
      <c r="N194">
        <v>0.75</v>
      </c>
      <c r="O194" t="str">
        <f>IF(AllData[[#This Row],[Phosphate (PPM)]]&gt;0.5, "Very high", IF(AllData[[#This Row],[Phosphate (PPM)]]&gt;0.1, "High", IF(AllData[[#This Row],[Phosphate (PPM)]]&gt;0.05, "Some evidence", IF(AllData[[#This Row],[Phosphate (PPM)]]&lt;=0.05, "No Evidence", ""))))</f>
        <v>Very high</v>
      </c>
      <c r="P194">
        <v>0.46</v>
      </c>
    </row>
    <row r="195" spans="1:17" x14ac:dyDescent="0.3">
      <c r="A195" t="s">
        <v>2389</v>
      </c>
      <c r="B195" s="2">
        <v>45600</v>
      </c>
      <c r="C195" t="str" cm="1">
        <f t="array" ref="C1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5">
        <f>YEAR(AllData[[#This Row],[Date]])</f>
        <v>2024</v>
      </c>
      <c r="E195" s="1">
        <v>0.30902777777777779</v>
      </c>
      <c r="F195" t="s">
        <v>1551</v>
      </c>
      <c r="I195" t="s">
        <v>62</v>
      </c>
      <c r="J195">
        <v>545</v>
      </c>
      <c r="K195">
        <v>10.8</v>
      </c>
      <c r="L195">
        <v>5</v>
      </c>
      <c r="M195" t="str">
        <f>IF(AllData[[#This Row],[Nitrate (PPM)]]&gt;2, "Very high", IF(AllData[[#This Row],[Nitrate (PPM)]]&gt;1, "High", IF(AllData[[#This Row],[Nitrate (PPM)]]&gt;0.5, "Some evidence", IF(AllData[[#This Row],[Nitrate (PPM)]]&gt;=0, "No evidence"))))</f>
        <v>Very high</v>
      </c>
      <c r="N195">
        <v>0.02</v>
      </c>
      <c r="O195" t="str">
        <f>IF(AllData[[#This Row],[Phosphate (PPM)]]&gt;0.5, "Very high", IF(AllData[[#This Row],[Phosphate (PPM)]]&gt;0.1, "High", IF(AllData[[#This Row],[Phosphate (PPM)]]&gt;0.05, "Some evidence", IF(AllData[[#This Row],[Phosphate (PPM)]]&lt;=0.05, "No Evidence", ""))))</f>
        <v>No Evidence</v>
      </c>
      <c r="P195">
        <v>0.17</v>
      </c>
    </row>
    <row r="196" spans="1:17" x14ac:dyDescent="0.3">
      <c r="A196" t="s">
        <v>2390</v>
      </c>
      <c r="B196" s="2">
        <v>45600</v>
      </c>
      <c r="C196" t="str" cm="1">
        <f t="array" ref="C1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6">
        <f>YEAR(AllData[[#This Row],[Date]])</f>
        <v>2024</v>
      </c>
      <c r="E196" s="1">
        <v>0.61388888888888893</v>
      </c>
      <c r="F196" t="s">
        <v>1051</v>
      </c>
      <c r="G196" s="3">
        <v>51.999783000000001</v>
      </c>
      <c r="H196" s="3">
        <v>-2.1408839999999998</v>
      </c>
      <c r="I196" t="s">
        <v>25</v>
      </c>
      <c r="J196">
        <v>7730</v>
      </c>
      <c r="K196">
        <v>13.1</v>
      </c>
      <c r="L196">
        <v>2</v>
      </c>
      <c r="M196" t="str">
        <f>IF(AllData[[#This Row],[Nitrate (PPM)]]&gt;2, "Very high", IF(AllData[[#This Row],[Nitrate (PPM)]]&gt;1, "High", IF(AllData[[#This Row],[Nitrate (PPM)]]&gt;0.5, "Some evidence", IF(AllData[[#This Row],[Nitrate (PPM)]]&gt;=0, "No evidence"))))</f>
        <v>High</v>
      </c>
      <c r="N196">
        <v>0.54</v>
      </c>
      <c r="O196" t="str">
        <f>IF(AllData[[#This Row],[Phosphate (PPM)]]&gt;0.5, "Very high", IF(AllData[[#This Row],[Phosphate (PPM)]]&gt;0.1, "High", IF(AllData[[#This Row],[Phosphate (PPM)]]&gt;0.05, "Some evidence", IF(AllData[[#This Row],[Phosphate (PPM)]]&lt;=0.05, "No Evidence", ""))))</f>
        <v>Very high</v>
      </c>
      <c r="P196">
        <v>0</v>
      </c>
      <c r="Q196" t="s">
        <v>2391</v>
      </c>
    </row>
    <row r="197" spans="1:17" x14ac:dyDescent="0.3">
      <c r="A197" t="s">
        <v>2392</v>
      </c>
      <c r="B197" s="2">
        <v>45600</v>
      </c>
      <c r="C197" t="str" cm="1">
        <f t="array" ref="C1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7">
        <f>YEAR(AllData[[#This Row],[Date]])</f>
        <v>2024</v>
      </c>
      <c r="E197" s="1">
        <v>0.49305555555555558</v>
      </c>
      <c r="F197" t="s">
        <v>1160</v>
      </c>
      <c r="G197" s="3">
        <v>51.997494000000003</v>
      </c>
      <c r="H197" s="3">
        <v>-2.1562290000000002</v>
      </c>
      <c r="I197" t="s">
        <v>28</v>
      </c>
      <c r="J197">
        <v>859</v>
      </c>
      <c r="K197">
        <v>13.2</v>
      </c>
      <c r="L197">
        <v>10</v>
      </c>
      <c r="M197" t="str">
        <f>IF(AllData[[#This Row],[Nitrate (PPM)]]&gt;2, "Very high", IF(AllData[[#This Row],[Nitrate (PPM)]]&gt;1, "High", IF(AllData[[#This Row],[Nitrate (PPM)]]&gt;0.5, "Some evidence", IF(AllData[[#This Row],[Nitrate (PPM)]]&gt;=0, "No evidence"))))</f>
        <v>Very high</v>
      </c>
      <c r="N197">
        <v>0.76</v>
      </c>
      <c r="O197" t="str">
        <f>IF(AllData[[#This Row],[Phosphate (PPM)]]&gt;0.5, "Very high", IF(AllData[[#This Row],[Phosphate (PPM)]]&gt;0.1, "High", IF(AllData[[#This Row],[Phosphate (PPM)]]&gt;0.05, "Some evidence", IF(AllData[[#This Row],[Phosphate (PPM)]]&lt;=0.05, "No Evidence", ""))))</f>
        <v>Very high</v>
      </c>
      <c r="P197">
        <v>0</v>
      </c>
    </row>
    <row r="198" spans="1:17" x14ac:dyDescent="0.3">
      <c r="A198" t="s">
        <v>2374</v>
      </c>
      <c r="B198" s="2">
        <v>45599</v>
      </c>
      <c r="C198" t="str" cm="1">
        <f t="array" ref="C1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8">
        <f>YEAR(AllData[[#This Row],[Date]])</f>
        <v>2024</v>
      </c>
      <c r="E198" s="1">
        <v>0.4201388888888889</v>
      </c>
      <c r="F198" t="s">
        <v>2224</v>
      </c>
      <c r="G198" s="3">
        <v>52.202398000000002</v>
      </c>
      <c r="H198" s="3">
        <v>-1.6768620000000001</v>
      </c>
      <c r="I198" t="s">
        <v>62</v>
      </c>
      <c r="J198">
        <v>988</v>
      </c>
      <c r="K198">
        <v>13.2</v>
      </c>
      <c r="L198">
        <v>40</v>
      </c>
      <c r="M198" t="str">
        <f>IF(AllData[[#This Row],[Nitrate (PPM)]]&gt;2, "Very high", IF(AllData[[#This Row],[Nitrate (PPM)]]&gt;1, "High", IF(AllData[[#This Row],[Nitrate (PPM)]]&gt;0.5, "Some evidence", IF(AllData[[#This Row],[Nitrate (PPM)]]&gt;=0, "No evidence"))))</f>
        <v>Very high</v>
      </c>
      <c r="N198">
        <v>0.61</v>
      </c>
      <c r="O198" t="str">
        <f>IF(AllData[[#This Row],[Phosphate (PPM)]]&gt;0.5, "Very high", IF(AllData[[#This Row],[Phosphate (PPM)]]&gt;0.1, "High", IF(AllData[[#This Row],[Phosphate (PPM)]]&gt;0.05, "Some evidence", IF(AllData[[#This Row],[Phosphate (PPM)]]&lt;=0.05, "No Evidence", ""))))</f>
        <v>Very high</v>
      </c>
      <c r="P198">
        <v>0.66</v>
      </c>
    </row>
    <row r="199" spans="1:17" x14ac:dyDescent="0.3">
      <c r="A199" t="s">
        <v>2375</v>
      </c>
      <c r="B199" s="2">
        <v>45599</v>
      </c>
      <c r="C199" t="str" cm="1">
        <f t="array" ref="C1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99">
        <f>YEAR(AllData[[#This Row],[Date]])</f>
        <v>2024</v>
      </c>
      <c r="E199" s="1">
        <v>0.64930555555555558</v>
      </c>
      <c r="F199" t="s">
        <v>1921</v>
      </c>
      <c r="G199" s="3">
        <v>52.259850999999998</v>
      </c>
      <c r="H199" s="3">
        <v>-1.718574</v>
      </c>
      <c r="I199" t="s">
        <v>25</v>
      </c>
      <c r="J199">
        <v>792</v>
      </c>
      <c r="K199">
        <v>11.7</v>
      </c>
      <c r="L199">
        <v>3</v>
      </c>
      <c r="M199" t="str">
        <f>IF(AllData[[#This Row],[Nitrate (PPM)]]&gt;2, "Very high", IF(AllData[[#This Row],[Nitrate (PPM)]]&gt;1, "High", IF(AllData[[#This Row],[Nitrate (PPM)]]&gt;0.5, "Some evidence", IF(AllData[[#This Row],[Nitrate (PPM)]]&gt;=0, "No evidence"))))</f>
        <v>Very high</v>
      </c>
      <c r="N199">
        <v>0.56000000000000005</v>
      </c>
      <c r="O199" t="str">
        <f>IF(AllData[[#This Row],[Phosphate (PPM)]]&gt;0.5, "Very high", IF(AllData[[#This Row],[Phosphate (PPM)]]&gt;0.1, "High", IF(AllData[[#This Row],[Phosphate (PPM)]]&gt;0.05, "Some evidence", IF(AllData[[#This Row],[Phosphate (PPM)]]&lt;=0.05, "No Evidence", ""))))</f>
        <v>Very high</v>
      </c>
      <c r="P199">
        <v>0.12</v>
      </c>
      <c r="Q199" t="s">
        <v>1498</v>
      </c>
    </row>
    <row r="200" spans="1:17" x14ac:dyDescent="0.3">
      <c r="A200" t="s">
        <v>2376</v>
      </c>
      <c r="B200" s="2">
        <v>45599</v>
      </c>
      <c r="C200" t="str" cm="1">
        <f t="array" ref="C2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0">
        <f>YEAR(AllData[[#This Row],[Date]])</f>
        <v>2024</v>
      </c>
      <c r="E200" s="1">
        <v>0.42708333333333331</v>
      </c>
      <c r="F200" t="s">
        <v>532</v>
      </c>
      <c r="J200">
        <v>780</v>
      </c>
      <c r="K200">
        <v>12.7</v>
      </c>
      <c r="L200">
        <v>7</v>
      </c>
      <c r="M200" t="str">
        <f>IF(AllData[[#This Row],[Nitrate (PPM)]]&gt;2, "Very high", IF(AllData[[#This Row],[Nitrate (PPM)]]&gt;1, "High", IF(AllData[[#This Row],[Nitrate (PPM)]]&gt;0.5, "Some evidence", IF(AllData[[#This Row],[Nitrate (PPM)]]&gt;=0, "No evidence"))))</f>
        <v>Very high</v>
      </c>
      <c r="N200">
        <v>0.49</v>
      </c>
      <c r="O200" t="str">
        <f>IF(AllData[[#This Row],[Phosphate (PPM)]]&gt;0.5, "Very high", IF(AllData[[#This Row],[Phosphate (PPM)]]&gt;0.1, "High", IF(AllData[[#This Row],[Phosphate (PPM)]]&gt;0.05, "Some evidence", IF(AllData[[#This Row],[Phosphate (PPM)]]&lt;=0.05, "No Evidence", ""))))</f>
        <v>High</v>
      </c>
      <c r="P200">
        <v>0.1</v>
      </c>
      <c r="Q200" t="s">
        <v>2377</v>
      </c>
    </row>
    <row r="201" spans="1:17" x14ac:dyDescent="0.3">
      <c r="A201" t="s">
        <v>2378</v>
      </c>
      <c r="B201" s="2">
        <v>45599</v>
      </c>
      <c r="C201" t="str" cm="1">
        <f t="array" ref="C2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1">
        <f>YEAR(AllData[[#This Row],[Date]])</f>
        <v>2024</v>
      </c>
      <c r="E201" s="1">
        <v>0.41666666666666669</v>
      </c>
      <c r="F201" t="s">
        <v>535</v>
      </c>
      <c r="J201">
        <v>1150</v>
      </c>
      <c r="K201">
        <v>11.8</v>
      </c>
      <c r="L201">
        <v>10</v>
      </c>
      <c r="M201" t="str">
        <f>IF(AllData[[#This Row],[Nitrate (PPM)]]&gt;2, "Very high", IF(AllData[[#This Row],[Nitrate (PPM)]]&gt;1, "High", IF(AllData[[#This Row],[Nitrate (PPM)]]&gt;0.5, "Some evidence", IF(AllData[[#This Row],[Nitrate (PPM)]]&gt;=0, "No evidence"))))</f>
        <v>Very high</v>
      </c>
      <c r="N201">
        <v>0.39</v>
      </c>
      <c r="O201" t="str">
        <f>IF(AllData[[#This Row],[Phosphate (PPM)]]&gt;0.5, "Very high", IF(AllData[[#This Row],[Phosphate (PPM)]]&gt;0.1, "High", IF(AllData[[#This Row],[Phosphate (PPM)]]&gt;0.05, "Some evidence", IF(AllData[[#This Row],[Phosphate (PPM)]]&lt;=0.05, "No Evidence", ""))))</f>
        <v>High</v>
      </c>
      <c r="P201">
        <v>0.1</v>
      </c>
      <c r="Q201" t="s">
        <v>2377</v>
      </c>
    </row>
    <row r="202" spans="1:17" x14ac:dyDescent="0.3">
      <c r="A202" t="s">
        <v>2379</v>
      </c>
      <c r="B202" s="2">
        <v>45599</v>
      </c>
      <c r="C202" t="str" cm="1">
        <f t="array" ref="C2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2">
        <f>YEAR(AllData[[#This Row],[Date]])</f>
        <v>2024</v>
      </c>
      <c r="E202" s="1">
        <v>0.40486111111111112</v>
      </c>
      <c r="F202" t="s">
        <v>1801</v>
      </c>
      <c r="G202" s="3">
        <v>52.094369</v>
      </c>
      <c r="H202" s="3">
        <v>-1.6759379999999999</v>
      </c>
      <c r="I202" t="s">
        <v>25</v>
      </c>
      <c r="J202">
        <v>788</v>
      </c>
      <c r="K202">
        <v>13.5</v>
      </c>
      <c r="L202">
        <v>5</v>
      </c>
      <c r="M202" t="str">
        <f>IF(AllData[[#This Row],[Nitrate (PPM)]]&gt;2, "Very high", IF(AllData[[#This Row],[Nitrate (PPM)]]&gt;1, "High", IF(AllData[[#This Row],[Nitrate (PPM)]]&gt;0.5, "Some evidence", IF(AllData[[#This Row],[Nitrate (PPM)]]&gt;=0, "No evidence"))))</f>
        <v>Very high</v>
      </c>
      <c r="N202">
        <v>5.4</v>
      </c>
      <c r="O202" t="str">
        <f>IF(AllData[[#This Row],[Phosphate (PPM)]]&gt;0.5, "Very high", IF(AllData[[#This Row],[Phosphate (PPM)]]&gt;0.1, "High", IF(AllData[[#This Row],[Phosphate (PPM)]]&gt;0.05, "Some evidence", IF(AllData[[#This Row],[Phosphate (PPM)]]&lt;=0.05, "No Evidence", ""))))</f>
        <v>Very high</v>
      </c>
      <c r="P202">
        <v>0.15</v>
      </c>
      <c r="Q202" t="s">
        <v>2380</v>
      </c>
    </row>
    <row r="203" spans="1:17" x14ac:dyDescent="0.3">
      <c r="A203" t="s">
        <v>2381</v>
      </c>
      <c r="B203" s="2">
        <v>45599</v>
      </c>
      <c r="C203" t="str" cm="1">
        <f t="array" ref="C2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3">
        <f>YEAR(AllData[[#This Row],[Date]])</f>
        <v>2024</v>
      </c>
      <c r="E203" s="1">
        <v>0.4</v>
      </c>
      <c r="F203" t="s">
        <v>1927</v>
      </c>
      <c r="G203" s="3">
        <v>52.09301</v>
      </c>
      <c r="H203" s="3">
        <v>-1.686299</v>
      </c>
      <c r="I203" t="s">
        <v>62</v>
      </c>
      <c r="J203">
        <v>695</v>
      </c>
      <c r="K203">
        <v>12.6</v>
      </c>
      <c r="L203">
        <v>2</v>
      </c>
      <c r="M203" t="str">
        <f>IF(AllData[[#This Row],[Nitrate (PPM)]]&gt;2, "Very high", IF(AllData[[#This Row],[Nitrate (PPM)]]&gt;1, "High", IF(AllData[[#This Row],[Nitrate (PPM)]]&gt;0.5, "Some evidence", IF(AllData[[#This Row],[Nitrate (PPM)]]&gt;=0, "No evidence"))))</f>
        <v>High</v>
      </c>
      <c r="N203">
        <v>0.46</v>
      </c>
      <c r="O203" t="str">
        <f>IF(AllData[[#This Row],[Phosphate (PPM)]]&gt;0.5, "Very high", IF(AllData[[#This Row],[Phosphate (PPM)]]&gt;0.1, "High", IF(AllData[[#This Row],[Phosphate (PPM)]]&gt;0.05, "Some evidence", IF(AllData[[#This Row],[Phosphate (PPM)]]&lt;=0.05, "No Evidence", ""))))</f>
        <v>High</v>
      </c>
      <c r="P203">
        <v>0.2</v>
      </c>
    </row>
    <row r="204" spans="1:17" x14ac:dyDescent="0.3">
      <c r="A204" t="s">
        <v>2382</v>
      </c>
      <c r="B204" s="2">
        <v>45599</v>
      </c>
      <c r="C204" t="str" cm="1">
        <f t="array" ref="C2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4">
        <f>YEAR(AllData[[#This Row],[Date]])</f>
        <v>2024</v>
      </c>
      <c r="E204" s="1">
        <v>0.39305555555555555</v>
      </c>
      <c r="F204" t="s">
        <v>1793</v>
      </c>
      <c r="G204" s="3">
        <v>52.090063000000001</v>
      </c>
      <c r="H204" s="3">
        <v>-1.6926490000000001</v>
      </c>
      <c r="I204" t="s">
        <v>62</v>
      </c>
      <c r="J204">
        <v>639</v>
      </c>
      <c r="K204">
        <v>12.7</v>
      </c>
      <c r="L204">
        <v>2</v>
      </c>
      <c r="M204" t="str">
        <f>IF(AllData[[#This Row],[Nitrate (PPM)]]&gt;2, "Very high", IF(AllData[[#This Row],[Nitrate (PPM)]]&gt;1, "High", IF(AllData[[#This Row],[Nitrate (PPM)]]&gt;0.5, "Some evidence", IF(AllData[[#This Row],[Nitrate (PPM)]]&gt;=0, "No evidence"))))</f>
        <v>High</v>
      </c>
      <c r="N204">
        <v>0.4</v>
      </c>
      <c r="O204" t="str">
        <f>IF(AllData[[#This Row],[Phosphate (PPM)]]&gt;0.5, "Very high", IF(AllData[[#This Row],[Phosphate (PPM)]]&gt;0.1, "High", IF(AllData[[#This Row],[Phosphate (PPM)]]&gt;0.05, "Some evidence", IF(AllData[[#This Row],[Phosphate (PPM)]]&lt;=0.05, "No Evidence", ""))))</f>
        <v>High</v>
      </c>
      <c r="P204">
        <v>0.1</v>
      </c>
      <c r="Q204" t="s">
        <v>2383</v>
      </c>
    </row>
    <row r="205" spans="1:17" x14ac:dyDescent="0.3">
      <c r="A205" t="s">
        <v>2384</v>
      </c>
      <c r="B205" s="2">
        <v>45599</v>
      </c>
      <c r="C205" t="str" cm="1">
        <f t="array" ref="C2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5">
        <f>YEAR(AllData[[#This Row],[Date]])</f>
        <v>2024</v>
      </c>
      <c r="E205" s="1">
        <v>0.4375</v>
      </c>
      <c r="F205" t="s">
        <v>2385</v>
      </c>
      <c r="G205" s="3">
        <v>52.202460000000002</v>
      </c>
      <c r="H205" s="3">
        <v>-1.6786859999999999</v>
      </c>
      <c r="I205" t="s">
        <v>25</v>
      </c>
      <c r="J205">
        <v>898</v>
      </c>
      <c r="K205">
        <v>13.1</v>
      </c>
      <c r="L205">
        <v>40</v>
      </c>
      <c r="M205" t="str">
        <f>IF(AllData[[#This Row],[Nitrate (PPM)]]&gt;2, "Very high", IF(AllData[[#This Row],[Nitrate (PPM)]]&gt;1, "High", IF(AllData[[#This Row],[Nitrate (PPM)]]&gt;0.5, "Some evidence", IF(AllData[[#This Row],[Nitrate (PPM)]]&gt;=0, "No evidence"))))</f>
        <v>Very high</v>
      </c>
      <c r="N205">
        <v>0.56999999999999995</v>
      </c>
      <c r="O205" t="str">
        <f>IF(AllData[[#This Row],[Phosphate (PPM)]]&gt;0.5, "Very high", IF(AllData[[#This Row],[Phosphate (PPM)]]&gt;0.1, "High", IF(AllData[[#This Row],[Phosphate (PPM)]]&gt;0.05, "Some evidence", IF(AllData[[#This Row],[Phosphate (PPM)]]&lt;=0.05, "No Evidence", ""))))</f>
        <v>Very high</v>
      </c>
      <c r="P205">
        <v>0.66</v>
      </c>
    </row>
    <row r="206" spans="1:17" x14ac:dyDescent="0.3">
      <c r="A206" t="s">
        <v>2361</v>
      </c>
      <c r="B206" s="2">
        <v>45598</v>
      </c>
      <c r="C206" t="str" cm="1">
        <f t="array" ref="C2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6">
        <f>YEAR(AllData[[#This Row],[Date]])</f>
        <v>2024</v>
      </c>
      <c r="E206" s="1">
        <v>0.43055555555555558</v>
      </c>
      <c r="F206" t="s">
        <v>2362</v>
      </c>
      <c r="G206" s="3">
        <v>52.123016</v>
      </c>
      <c r="H206" s="3">
        <v>-2.0574650000000001</v>
      </c>
      <c r="I206" t="s">
        <v>19</v>
      </c>
      <c r="J206">
        <v>378</v>
      </c>
      <c r="K206">
        <v>127.2</v>
      </c>
      <c r="L206">
        <v>10</v>
      </c>
      <c r="M206" t="str">
        <f>IF(AllData[[#This Row],[Nitrate (PPM)]]&gt;2, "Very high", IF(AllData[[#This Row],[Nitrate (PPM)]]&gt;1, "High", IF(AllData[[#This Row],[Nitrate (PPM)]]&gt;0.5, "Some evidence", IF(AllData[[#This Row],[Nitrate (PPM)]]&gt;=0, "No evidence"))))</f>
        <v>Very high</v>
      </c>
      <c r="N206">
        <v>0.63</v>
      </c>
      <c r="O206" t="str">
        <f>IF(AllData[[#This Row],[Phosphate (PPM)]]&gt;0.5, "Very high", IF(AllData[[#This Row],[Phosphate (PPM)]]&gt;0.1, "High", IF(AllData[[#This Row],[Phosphate (PPM)]]&gt;0.05, "Some evidence", IF(AllData[[#This Row],[Phosphate (PPM)]]&lt;=0.05, "No Evidence", ""))))</f>
        <v>Very high</v>
      </c>
      <c r="P206">
        <v>0.6</v>
      </c>
      <c r="Q206" t="s">
        <v>2363</v>
      </c>
    </row>
    <row r="207" spans="1:17" x14ac:dyDescent="0.3">
      <c r="A207" t="s">
        <v>2364</v>
      </c>
      <c r="B207" s="2">
        <v>45598</v>
      </c>
      <c r="C207" t="str" cm="1">
        <f t="array" ref="C2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7">
        <f>YEAR(AllData[[#This Row],[Date]])</f>
        <v>2024</v>
      </c>
      <c r="E207" s="1">
        <v>0.64583333333333337</v>
      </c>
      <c r="F207" t="s">
        <v>515</v>
      </c>
      <c r="G207" s="3">
        <v>52.053471000000002</v>
      </c>
      <c r="H207" s="3">
        <v>-1.6203240000000001</v>
      </c>
      <c r="J207">
        <v>615</v>
      </c>
      <c r="K207">
        <v>12.5</v>
      </c>
      <c r="L207">
        <v>2</v>
      </c>
      <c r="M207" t="str">
        <f>IF(AllData[[#This Row],[Nitrate (PPM)]]&gt;2, "Very high", IF(AllData[[#This Row],[Nitrate (PPM)]]&gt;1, "High", IF(AllData[[#This Row],[Nitrate (PPM)]]&gt;0.5, "Some evidence", IF(AllData[[#This Row],[Nitrate (PPM)]]&gt;=0, "No evidence"))))</f>
        <v>High</v>
      </c>
      <c r="N207">
        <v>0.12</v>
      </c>
      <c r="O207" t="str">
        <f>IF(AllData[[#This Row],[Phosphate (PPM)]]&gt;0.5, "Very high", IF(AllData[[#This Row],[Phosphate (PPM)]]&gt;0.1, "High", IF(AllData[[#This Row],[Phosphate (PPM)]]&gt;0.05, "Some evidence", IF(AllData[[#This Row],[Phosphate (PPM)]]&lt;=0.05, "No Evidence", ""))))</f>
        <v>High</v>
      </c>
      <c r="P207">
        <v>0.5</v>
      </c>
    </row>
    <row r="208" spans="1:17" x14ac:dyDescent="0.3">
      <c r="A208" t="s">
        <v>2365</v>
      </c>
      <c r="B208" s="2">
        <v>45598</v>
      </c>
      <c r="C208" t="str" cm="1">
        <f t="array" ref="C2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8">
        <f>YEAR(AllData[[#This Row],[Date]])</f>
        <v>2024</v>
      </c>
      <c r="E208" s="1">
        <v>0.56597222222222221</v>
      </c>
      <c r="F208" t="s">
        <v>1944</v>
      </c>
      <c r="G208" s="3">
        <v>52.070086000000003</v>
      </c>
      <c r="H208" s="3">
        <v>-1.61145</v>
      </c>
      <c r="I208" t="s">
        <v>25</v>
      </c>
      <c r="J208">
        <v>628</v>
      </c>
      <c r="K208">
        <v>11.7</v>
      </c>
      <c r="L208">
        <v>5</v>
      </c>
      <c r="M208" t="str">
        <f>IF(AllData[[#This Row],[Nitrate (PPM)]]&gt;2, "Very high", IF(AllData[[#This Row],[Nitrate (PPM)]]&gt;1, "High", IF(AllData[[#This Row],[Nitrate (PPM)]]&gt;0.5, "Some evidence", IF(AllData[[#This Row],[Nitrate (PPM)]]&gt;=0, "No evidence"))))</f>
        <v>Very high</v>
      </c>
      <c r="N208">
        <v>0.36</v>
      </c>
      <c r="O208" t="str">
        <f>IF(AllData[[#This Row],[Phosphate (PPM)]]&gt;0.5, "Very high", IF(AllData[[#This Row],[Phosphate (PPM)]]&gt;0.1, "High", IF(AllData[[#This Row],[Phosphate (PPM)]]&gt;0.05, "Some evidence", IF(AllData[[#This Row],[Phosphate (PPM)]]&lt;=0.05, "No Evidence", ""))))</f>
        <v>High</v>
      </c>
      <c r="P208">
        <v>1.45</v>
      </c>
    </row>
    <row r="209" spans="1:17" x14ac:dyDescent="0.3">
      <c r="A209" t="s">
        <v>2366</v>
      </c>
      <c r="B209" s="2">
        <v>45598</v>
      </c>
      <c r="C209" t="str" cm="1">
        <f t="array" ref="C2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09">
        <f>YEAR(AllData[[#This Row],[Date]])</f>
        <v>2024</v>
      </c>
      <c r="E209" s="1">
        <v>0.5</v>
      </c>
      <c r="F209" t="s">
        <v>597</v>
      </c>
      <c r="G209" s="3">
        <v>51.996357000000003</v>
      </c>
      <c r="H209" s="3">
        <v>-2.155996</v>
      </c>
      <c r="I209" t="s">
        <v>19</v>
      </c>
      <c r="J209">
        <v>785</v>
      </c>
      <c r="K209">
        <v>13.3</v>
      </c>
      <c r="L209">
        <v>4</v>
      </c>
      <c r="M209" t="str">
        <f>IF(AllData[[#This Row],[Nitrate (PPM)]]&gt;2, "Very high", IF(AllData[[#This Row],[Nitrate (PPM)]]&gt;1, "High", IF(AllData[[#This Row],[Nitrate (PPM)]]&gt;0.5, "Some evidence", IF(AllData[[#This Row],[Nitrate (PPM)]]&gt;=0, "No evidence"))))</f>
        <v>Very high</v>
      </c>
      <c r="N209">
        <v>0.33</v>
      </c>
      <c r="O209" t="str">
        <f>IF(AllData[[#This Row],[Phosphate (PPM)]]&gt;0.5, "Very high", IF(AllData[[#This Row],[Phosphate (PPM)]]&gt;0.1, "High", IF(AllData[[#This Row],[Phosphate (PPM)]]&gt;0.05, "Some evidence", IF(AllData[[#This Row],[Phosphate (PPM)]]&lt;=0.05, "No Evidence", ""))))</f>
        <v>High</v>
      </c>
      <c r="P209">
        <v>0.15</v>
      </c>
    </row>
    <row r="210" spans="1:17" x14ac:dyDescent="0.3">
      <c r="A210" t="s">
        <v>2367</v>
      </c>
      <c r="B210" s="2">
        <v>45598</v>
      </c>
      <c r="C210" t="str" cm="1">
        <f t="array" ref="C2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0">
        <f>YEAR(AllData[[#This Row],[Date]])</f>
        <v>2024</v>
      </c>
      <c r="E210" s="1">
        <v>0.59166666666666667</v>
      </c>
      <c r="F210" t="s">
        <v>61</v>
      </c>
      <c r="G210" s="3">
        <v>52.178001000000002</v>
      </c>
      <c r="H210" s="3">
        <v>-1.7365029999999999</v>
      </c>
      <c r="I210" t="s">
        <v>62</v>
      </c>
      <c r="J210">
        <v>934</v>
      </c>
      <c r="K210">
        <v>14.8</v>
      </c>
      <c r="L210">
        <v>5</v>
      </c>
      <c r="M210" t="str">
        <f>IF(AllData[[#This Row],[Nitrate (PPM)]]&gt;2, "Very high", IF(AllData[[#This Row],[Nitrate (PPM)]]&gt;1, "High", IF(AllData[[#This Row],[Nitrate (PPM)]]&gt;0.5, "Some evidence", IF(AllData[[#This Row],[Nitrate (PPM)]]&gt;=0, "No evidence"))))</f>
        <v>Very high</v>
      </c>
      <c r="N210">
        <v>0.43</v>
      </c>
      <c r="O210" t="str">
        <f>IF(AllData[[#This Row],[Phosphate (PPM)]]&gt;0.5, "Very high", IF(AllData[[#This Row],[Phosphate (PPM)]]&gt;0.1, "High", IF(AllData[[#This Row],[Phosphate (PPM)]]&gt;0.05, "Some evidence", IF(AllData[[#This Row],[Phosphate (PPM)]]&lt;=0.05, "No Evidence", ""))))</f>
        <v>High</v>
      </c>
      <c r="P210">
        <v>1</v>
      </c>
    </row>
    <row r="211" spans="1:17" x14ac:dyDescent="0.3">
      <c r="A211" t="s">
        <v>2368</v>
      </c>
      <c r="B211" s="2">
        <v>45598</v>
      </c>
      <c r="C211" t="str" cm="1">
        <f t="array" ref="C2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1">
        <f>YEAR(AllData[[#This Row],[Date]])</f>
        <v>2024</v>
      </c>
      <c r="E211" s="1">
        <v>0.59027777777777779</v>
      </c>
      <c r="F211" t="s">
        <v>65</v>
      </c>
      <c r="G211" s="3">
        <v>24.413686999999999</v>
      </c>
      <c r="H211" s="3">
        <v>54.455787000000001</v>
      </c>
      <c r="I211" t="s">
        <v>25</v>
      </c>
      <c r="J211">
        <v>856</v>
      </c>
      <c r="K211">
        <v>14.8</v>
      </c>
      <c r="L211">
        <v>5</v>
      </c>
      <c r="M211" t="str">
        <f>IF(AllData[[#This Row],[Nitrate (PPM)]]&gt;2, "Very high", IF(AllData[[#This Row],[Nitrate (PPM)]]&gt;1, "High", IF(AllData[[#This Row],[Nitrate (PPM)]]&gt;0.5, "Some evidence", IF(AllData[[#This Row],[Nitrate (PPM)]]&gt;=0, "No evidence"))))</f>
        <v>Very high</v>
      </c>
      <c r="N211">
        <v>0.37</v>
      </c>
      <c r="O211" t="str">
        <f>IF(AllData[[#This Row],[Phosphate (PPM)]]&gt;0.5, "Very high", IF(AllData[[#This Row],[Phosphate (PPM)]]&gt;0.1, "High", IF(AllData[[#This Row],[Phosphate (PPM)]]&gt;0.05, "Some evidence", IF(AllData[[#This Row],[Phosphate (PPM)]]&lt;=0.05, "No Evidence", ""))))</f>
        <v>High</v>
      </c>
      <c r="P211">
        <v>1</v>
      </c>
    </row>
    <row r="212" spans="1:17" x14ac:dyDescent="0.3">
      <c r="A212" t="s">
        <v>2369</v>
      </c>
      <c r="B212" s="2">
        <v>45598</v>
      </c>
      <c r="C212" t="str" cm="1">
        <f t="array" ref="C2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2">
        <f>YEAR(AllData[[#This Row],[Date]])</f>
        <v>2024</v>
      </c>
      <c r="E212" s="1">
        <v>0.52638888888888891</v>
      </c>
      <c r="F212" t="s">
        <v>1003</v>
      </c>
      <c r="G212" s="3">
        <v>52.15166</v>
      </c>
      <c r="H212" s="3">
        <v>-2.0962700000000001</v>
      </c>
      <c r="I212" t="s">
        <v>25</v>
      </c>
      <c r="J212">
        <v>1140</v>
      </c>
      <c r="K212">
        <v>12.7</v>
      </c>
      <c r="L212">
        <v>2</v>
      </c>
      <c r="M212" t="str">
        <f>IF(AllData[[#This Row],[Nitrate (PPM)]]&gt;2, "Very high", IF(AllData[[#This Row],[Nitrate (PPM)]]&gt;1, "High", IF(AllData[[#This Row],[Nitrate (PPM)]]&gt;0.5, "Some evidence", IF(AllData[[#This Row],[Nitrate (PPM)]]&gt;=0, "No evidence"))))</f>
        <v>High</v>
      </c>
      <c r="N212">
        <v>0.93</v>
      </c>
      <c r="O212" t="str">
        <f>IF(AllData[[#This Row],[Phosphate (PPM)]]&gt;0.5, "Very high", IF(AllData[[#This Row],[Phosphate (PPM)]]&gt;0.1, "High", IF(AllData[[#This Row],[Phosphate (PPM)]]&gt;0.05, "Some evidence", IF(AllData[[#This Row],[Phosphate (PPM)]]&lt;=0.05, "No Evidence", ""))))</f>
        <v>Very high</v>
      </c>
      <c r="P212">
        <v>0.4</v>
      </c>
      <c r="Q212" t="s">
        <v>2370</v>
      </c>
    </row>
    <row r="213" spans="1:17" x14ac:dyDescent="0.3">
      <c r="A213" t="s">
        <v>2371</v>
      </c>
      <c r="B213" s="2">
        <v>45598</v>
      </c>
      <c r="C213" t="str" cm="1">
        <f t="array" ref="C2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3">
        <f>YEAR(AllData[[#This Row],[Date]])</f>
        <v>2024</v>
      </c>
      <c r="E213" s="1">
        <v>0.45555555555555555</v>
      </c>
      <c r="F213" t="s">
        <v>2372</v>
      </c>
      <c r="G213" s="3">
        <v>52.126407999999998</v>
      </c>
      <c r="H213" s="3">
        <v>-2.056476</v>
      </c>
      <c r="I213" t="s">
        <v>789</v>
      </c>
      <c r="J213">
        <v>1350</v>
      </c>
      <c r="K213">
        <v>12.2</v>
      </c>
      <c r="L213">
        <v>7</v>
      </c>
      <c r="M213" t="str">
        <f>IF(AllData[[#This Row],[Nitrate (PPM)]]&gt;2, "Very high", IF(AllData[[#This Row],[Nitrate (PPM)]]&gt;1, "High", IF(AllData[[#This Row],[Nitrate (PPM)]]&gt;0.5, "Some evidence", IF(AllData[[#This Row],[Nitrate (PPM)]]&gt;=0, "No evidence"))))</f>
        <v>Very high</v>
      </c>
      <c r="N213">
        <v>0.83</v>
      </c>
      <c r="O213" t="str">
        <f>IF(AllData[[#This Row],[Phosphate (PPM)]]&gt;0.5, "Very high", IF(AllData[[#This Row],[Phosphate (PPM)]]&gt;0.1, "High", IF(AllData[[#This Row],[Phosphate (PPM)]]&gt;0.05, "Some evidence", IF(AllData[[#This Row],[Phosphate (PPM)]]&lt;=0.05, "No Evidence", ""))))</f>
        <v>Very high</v>
      </c>
      <c r="P213">
        <v>0.21</v>
      </c>
      <c r="Q213" t="s">
        <v>2373</v>
      </c>
    </row>
    <row r="214" spans="1:17" x14ac:dyDescent="0.3">
      <c r="A214" t="s">
        <v>2354</v>
      </c>
      <c r="B214" s="2">
        <v>45597</v>
      </c>
      <c r="C214" t="str" cm="1">
        <f t="array" ref="C2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4">
        <f>YEAR(AllData[[#This Row],[Date]])</f>
        <v>2024</v>
      </c>
      <c r="E214" s="1">
        <v>0.65</v>
      </c>
      <c r="F214" t="s">
        <v>2355</v>
      </c>
      <c r="G214" s="3">
        <v>52.033486000000003</v>
      </c>
      <c r="H214" s="3">
        <v>-2.116959</v>
      </c>
      <c r="I214" t="s">
        <v>25</v>
      </c>
      <c r="J214">
        <v>9550</v>
      </c>
      <c r="K214">
        <v>13.3</v>
      </c>
      <c r="L214">
        <v>8</v>
      </c>
      <c r="M214" t="str">
        <f>IF(AllData[[#This Row],[Nitrate (PPM)]]&gt;2, "Very high", IF(AllData[[#This Row],[Nitrate (PPM)]]&gt;1, "High", IF(AllData[[#This Row],[Nitrate (PPM)]]&gt;0.5, "Some evidence", IF(AllData[[#This Row],[Nitrate (PPM)]]&gt;=0, "No evidence"))))</f>
        <v>Very high</v>
      </c>
      <c r="N214">
        <v>63</v>
      </c>
      <c r="O214" t="str">
        <f>IF(AllData[[#This Row],[Phosphate (PPM)]]&gt;0.5, "Very high", IF(AllData[[#This Row],[Phosphate (PPM)]]&gt;0.1, "High", IF(AllData[[#This Row],[Phosphate (PPM)]]&gt;0.05, "Some evidence", IF(AllData[[#This Row],[Phosphate (PPM)]]&lt;=0.05, "No Evidence", ""))))</f>
        <v>Very high</v>
      </c>
      <c r="P214">
        <v>0</v>
      </c>
    </row>
    <row r="215" spans="1:17" x14ac:dyDescent="0.3">
      <c r="A215" t="s">
        <v>2356</v>
      </c>
      <c r="B215" s="2">
        <v>45597</v>
      </c>
      <c r="C215" t="str" cm="1">
        <f t="array" ref="C2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5">
        <f>YEAR(AllData[[#This Row],[Date]])</f>
        <v>2024</v>
      </c>
      <c r="E215" s="1">
        <v>0.60416666666666663</v>
      </c>
      <c r="F215" t="s">
        <v>260</v>
      </c>
      <c r="G215" s="3">
        <v>52.166370000000001</v>
      </c>
      <c r="H215" s="3">
        <v>-1.708032</v>
      </c>
      <c r="I215" t="s">
        <v>62</v>
      </c>
      <c r="J215">
        <v>650</v>
      </c>
      <c r="K215">
        <v>13</v>
      </c>
      <c r="L215">
        <v>7</v>
      </c>
      <c r="M215" t="str">
        <f>IF(AllData[[#This Row],[Nitrate (PPM)]]&gt;2, "Very high", IF(AllData[[#This Row],[Nitrate (PPM)]]&gt;1, "High", IF(AllData[[#This Row],[Nitrate (PPM)]]&gt;0.5, "Some evidence", IF(AllData[[#This Row],[Nitrate (PPM)]]&gt;=0, "No evidence"))))</f>
        <v>Very high</v>
      </c>
      <c r="N215">
        <v>0.19</v>
      </c>
      <c r="O215" t="str">
        <f>IF(AllData[[#This Row],[Phosphate (PPM)]]&gt;0.5, "Very high", IF(AllData[[#This Row],[Phosphate (PPM)]]&gt;0.1, "High", IF(AllData[[#This Row],[Phosphate (PPM)]]&gt;0.05, "Some evidence", IF(AllData[[#This Row],[Phosphate (PPM)]]&lt;=0.05, "No Evidence", ""))))</f>
        <v>High</v>
      </c>
      <c r="P215">
        <v>0.7</v>
      </c>
    </row>
    <row r="216" spans="1:17" x14ac:dyDescent="0.3">
      <c r="A216" t="s">
        <v>2357</v>
      </c>
      <c r="B216" s="2">
        <v>45597</v>
      </c>
      <c r="C216" t="str" cm="1">
        <f t="array" ref="C2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6">
        <f>YEAR(AllData[[#This Row],[Date]])</f>
        <v>2024</v>
      </c>
      <c r="E216" s="1">
        <v>0.3611111111111111</v>
      </c>
      <c r="F216" t="s">
        <v>79</v>
      </c>
      <c r="I216" t="s">
        <v>28</v>
      </c>
      <c r="J216">
        <v>856</v>
      </c>
      <c r="K216">
        <v>13.4</v>
      </c>
      <c r="L216">
        <v>3</v>
      </c>
      <c r="M216" t="str">
        <f>IF(AllData[[#This Row],[Nitrate (PPM)]]&gt;2, "Very high", IF(AllData[[#This Row],[Nitrate (PPM)]]&gt;1, "High", IF(AllData[[#This Row],[Nitrate (PPM)]]&gt;0.5, "Some evidence", IF(AllData[[#This Row],[Nitrate (PPM)]]&gt;=0, "No evidence"))))</f>
        <v>Very high</v>
      </c>
      <c r="N216">
        <v>0.47</v>
      </c>
      <c r="O216" t="str">
        <f>IF(AllData[[#This Row],[Phosphate (PPM)]]&gt;0.5, "Very high", IF(AllData[[#This Row],[Phosphate (PPM)]]&gt;0.1, "High", IF(AllData[[#This Row],[Phosphate (PPM)]]&gt;0.05, "Some evidence", IF(AllData[[#This Row],[Phosphate (PPM)]]&lt;=0.05, "No Evidence", ""))))</f>
        <v>High</v>
      </c>
      <c r="P216">
        <v>0</v>
      </c>
    </row>
    <row r="217" spans="1:17" x14ac:dyDescent="0.3">
      <c r="A217" t="s">
        <v>2358</v>
      </c>
      <c r="B217" s="2">
        <v>45597</v>
      </c>
      <c r="C217" t="str" cm="1">
        <f t="array" ref="C2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7">
        <f>YEAR(AllData[[#This Row],[Date]])</f>
        <v>2024</v>
      </c>
      <c r="E217" s="1">
        <v>0.59930555555555554</v>
      </c>
      <c r="F217" t="s">
        <v>589</v>
      </c>
      <c r="G217" s="3">
        <v>51.985197999999997</v>
      </c>
      <c r="H217" s="3">
        <v>-2.1738309999999998</v>
      </c>
      <c r="I217" t="s">
        <v>25</v>
      </c>
      <c r="J217">
        <v>8200</v>
      </c>
      <c r="K217">
        <v>14.8</v>
      </c>
      <c r="L217">
        <v>10</v>
      </c>
      <c r="M217" t="str">
        <f>IF(AllData[[#This Row],[Nitrate (PPM)]]&gt;2, "Very high", IF(AllData[[#This Row],[Nitrate (PPM)]]&gt;1, "High", IF(AllData[[#This Row],[Nitrate (PPM)]]&gt;0.5, "Some evidence", IF(AllData[[#This Row],[Nitrate (PPM)]]&gt;=0, "No evidence"))))</f>
        <v>Very high</v>
      </c>
      <c r="N217">
        <v>0.66</v>
      </c>
      <c r="O217" t="str">
        <f>IF(AllData[[#This Row],[Phosphate (PPM)]]&gt;0.5, "Very high", IF(AllData[[#This Row],[Phosphate (PPM)]]&gt;0.1, "High", IF(AllData[[#This Row],[Phosphate (PPM)]]&gt;0.05, "Some evidence", IF(AllData[[#This Row],[Phosphate (PPM)]]&lt;=0.05, "No Evidence", ""))))</f>
        <v>Very high</v>
      </c>
      <c r="P217">
        <v>0</v>
      </c>
    </row>
    <row r="218" spans="1:17" x14ac:dyDescent="0.3">
      <c r="A218" t="s">
        <v>2359</v>
      </c>
      <c r="B218" s="2">
        <v>45597</v>
      </c>
      <c r="C218" t="str" cm="1">
        <f t="array" ref="C2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8">
        <f>YEAR(AllData[[#This Row],[Date]])</f>
        <v>2024</v>
      </c>
      <c r="E218" s="1">
        <v>0.39097222222222222</v>
      </c>
      <c r="F218" t="s">
        <v>969</v>
      </c>
      <c r="I218" t="s">
        <v>25</v>
      </c>
      <c r="J218">
        <v>553</v>
      </c>
      <c r="K218">
        <v>11.9</v>
      </c>
      <c r="L218">
        <v>2.5</v>
      </c>
      <c r="M218" t="str">
        <f>IF(AllData[[#This Row],[Nitrate (PPM)]]&gt;2, "Very high", IF(AllData[[#This Row],[Nitrate (PPM)]]&gt;1, "High", IF(AllData[[#This Row],[Nitrate (PPM)]]&gt;0.5, "Some evidence", IF(AllData[[#This Row],[Nitrate (PPM)]]&gt;=0, "No evidence"))))</f>
        <v>Very high</v>
      </c>
      <c r="N218">
        <v>0.44</v>
      </c>
      <c r="O218" t="str">
        <f>IF(AllData[[#This Row],[Phosphate (PPM)]]&gt;0.5, "Very high", IF(AllData[[#This Row],[Phosphate (PPM)]]&gt;0.1, "High", IF(AllData[[#This Row],[Phosphate (PPM)]]&gt;0.05, "Some evidence", IF(AllData[[#This Row],[Phosphate (PPM)]]&lt;=0.05, "No Evidence", ""))))</f>
        <v>High</v>
      </c>
      <c r="P218">
        <v>20</v>
      </c>
    </row>
    <row r="219" spans="1:17" x14ac:dyDescent="0.3">
      <c r="A219" t="s">
        <v>2360</v>
      </c>
      <c r="B219" s="2">
        <v>45597</v>
      </c>
      <c r="C219" t="str" cm="1">
        <f t="array" ref="C2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19">
        <f>YEAR(AllData[[#This Row],[Date]])</f>
        <v>2024</v>
      </c>
      <c r="E219" s="1">
        <v>0.40833333333333333</v>
      </c>
      <c r="F219" t="s">
        <v>2308</v>
      </c>
      <c r="I219" t="s">
        <v>62</v>
      </c>
      <c r="J219">
        <v>558</v>
      </c>
      <c r="K219">
        <v>11.3</v>
      </c>
      <c r="L219">
        <v>0.5</v>
      </c>
      <c r="M219" t="str">
        <f>IF(AllData[[#This Row],[Nitrate (PPM)]]&gt;2, "Very high", IF(AllData[[#This Row],[Nitrate (PPM)]]&gt;1, "High", IF(AllData[[#This Row],[Nitrate (PPM)]]&gt;0.5, "Some evidence", IF(AllData[[#This Row],[Nitrate (PPM)]]&gt;=0, "No evidence"))))</f>
        <v>No evidence</v>
      </c>
      <c r="N219">
        <v>0.24</v>
      </c>
      <c r="O219" t="str">
        <f>IF(AllData[[#This Row],[Phosphate (PPM)]]&gt;0.5, "Very high", IF(AllData[[#This Row],[Phosphate (PPM)]]&gt;0.1, "High", IF(AllData[[#This Row],[Phosphate (PPM)]]&gt;0.05, "Some evidence", IF(AllData[[#This Row],[Phosphate (PPM)]]&lt;=0.05, "No Evidence", ""))))</f>
        <v>High</v>
      </c>
      <c r="P219">
        <v>13</v>
      </c>
    </row>
    <row r="220" spans="1:17" x14ac:dyDescent="0.3">
      <c r="A220" t="s">
        <v>2349</v>
      </c>
      <c r="B220" s="2">
        <v>45596</v>
      </c>
      <c r="C220" t="str" cm="1">
        <f t="array" ref="C2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0">
        <f>YEAR(AllData[[#This Row],[Date]])</f>
        <v>2024</v>
      </c>
      <c r="E220" s="1">
        <v>0.64583333333333337</v>
      </c>
      <c r="F220" t="s">
        <v>280</v>
      </c>
      <c r="G220" s="3">
        <v>52.206477999999997</v>
      </c>
      <c r="H220" s="3">
        <v>-1.653894</v>
      </c>
      <c r="I220" t="s">
        <v>25</v>
      </c>
      <c r="J220">
        <v>674</v>
      </c>
      <c r="K220">
        <v>14.3</v>
      </c>
      <c r="L220">
        <v>5</v>
      </c>
      <c r="M220" t="str">
        <f>IF(AllData[[#This Row],[Nitrate (PPM)]]&gt;2, "Very high", IF(AllData[[#This Row],[Nitrate (PPM)]]&gt;1, "High", IF(AllData[[#This Row],[Nitrate (PPM)]]&gt;0.5, "Some evidence", IF(AllData[[#This Row],[Nitrate (PPM)]]&gt;=0, "No evidence"))))</f>
        <v>Very high</v>
      </c>
      <c r="N220">
        <v>0.56000000000000005</v>
      </c>
      <c r="O220" t="str">
        <f>IF(AllData[[#This Row],[Phosphate (PPM)]]&gt;0.5, "Very high", IF(AllData[[#This Row],[Phosphate (PPM)]]&gt;0.1, "High", IF(AllData[[#This Row],[Phosphate (PPM)]]&gt;0.05, "Some evidence", IF(AllData[[#This Row],[Phosphate (PPM)]]&lt;=0.05, "No Evidence", ""))))</f>
        <v>Very high</v>
      </c>
      <c r="P220">
        <v>0.5</v>
      </c>
      <c r="Q220" t="s">
        <v>2350</v>
      </c>
    </row>
    <row r="221" spans="1:17" x14ac:dyDescent="0.3">
      <c r="A221" t="s">
        <v>2351</v>
      </c>
      <c r="B221" s="2">
        <v>45596</v>
      </c>
      <c r="C221" t="str" cm="1">
        <f t="array" ref="C2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1">
        <f>YEAR(AllData[[#This Row],[Date]])</f>
        <v>2024</v>
      </c>
      <c r="E221" s="1">
        <v>0.63541666666666663</v>
      </c>
      <c r="F221" t="s">
        <v>282</v>
      </c>
      <c r="G221" s="3">
        <v>52.212288000000001</v>
      </c>
      <c r="H221" s="3">
        <v>-1.660452</v>
      </c>
      <c r="I221" t="s">
        <v>25</v>
      </c>
      <c r="J221">
        <v>677</v>
      </c>
      <c r="K221">
        <v>14.2</v>
      </c>
      <c r="L221">
        <v>5</v>
      </c>
      <c r="M221" t="str">
        <f>IF(AllData[[#This Row],[Nitrate (PPM)]]&gt;2, "Very high", IF(AllData[[#This Row],[Nitrate (PPM)]]&gt;1, "High", IF(AllData[[#This Row],[Nitrate (PPM)]]&gt;0.5, "Some evidence", IF(AllData[[#This Row],[Nitrate (PPM)]]&gt;=0, "No evidence"))))</f>
        <v>Very high</v>
      </c>
      <c r="N221">
        <v>0.45</v>
      </c>
      <c r="O221" t="str">
        <f>IF(AllData[[#This Row],[Phosphate (PPM)]]&gt;0.5, "Very high", IF(AllData[[#This Row],[Phosphate (PPM)]]&gt;0.1, "High", IF(AllData[[#This Row],[Phosphate (PPM)]]&gt;0.05, "Some evidence", IF(AllData[[#This Row],[Phosphate (PPM)]]&lt;=0.05, "No Evidence", ""))))</f>
        <v>High</v>
      </c>
      <c r="P221">
        <v>-0.5</v>
      </c>
      <c r="Q221" t="s">
        <v>2352</v>
      </c>
    </row>
    <row r="222" spans="1:17" x14ac:dyDescent="0.3">
      <c r="A222" t="s">
        <v>2353</v>
      </c>
      <c r="B222" s="2">
        <v>45596</v>
      </c>
      <c r="C222" t="str" cm="1">
        <f t="array" ref="C2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2">
        <f>YEAR(AllData[[#This Row],[Date]])</f>
        <v>2024</v>
      </c>
      <c r="E222" s="1">
        <v>0.62638888888888888</v>
      </c>
      <c r="F222" t="s">
        <v>2162</v>
      </c>
      <c r="G222" s="3">
        <v>52.027312000000002</v>
      </c>
      <c r="H222" s="3">
        <v>-2.1409630000000002</v>
      </c>
      <c r="J222">
        <v>830</v>
      </c>
      <c r="K222">
        <v>13.6</v>
      </c>
      <c r="L222">
        <v>8</v>
      </c>
      <c r="M222" t="str">
        <f>IF(AllData[[#This Row],[Nitrate (PPM)]]&gt;2, "Very high", IF(AllData[[#This Row],[Nitrate (PPM)]]&gt;1, "High", IF(AllData[[#This Row],[Nitrate (PPM)]]&gt;0.5, "Some evidence", IF(AllData[[#This Row],[Nitrate (PPM)]]&gt;=0, "No evidence"))))</f>
        <v>Very high</v>
      </c>
      <c r="N222">
        <v>0.64</v>
      </c>
      <c r="O222" t="str">
        <f>IF(AllData[[#This Row],[Phosphate (PPM)]]&gt;0.5, "Very high", IF(AllData[[#This Row],[Phosphate (PPM)]]&gt;0.1, "High", IF(AllData[[#This Row],[Phosphate (PPM)]]&gt;0.05, "Some evidence", IF(AllData[[#This Row],[Phosphate (PPM)]]&lt;=0.05, "No Evidence", ""))))</f>
        <v>Very high</v>
      </c>
      <c r="P222">
        <v>0</v>
      </c>
    </row>
    <row r="223" spans="1:17" x14ac:dyDescent="0.3">
      <c r="A223" t="s">
        <v>2347</v>
      </c>
      <c r="B223" s="2">
        <v>45595</v>
      </c>
      <c r="C223" t="str" cm="1">
        <f t="array" ref="C2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3">
        <f>YEAR(AllData[[#This Row],[Date]])</f>
        <v>2024</v>
      </c>
      <c r="E223" s="1">
        <v>0.56597222222222221</v>
      </c>
      <c r="F223" t="s">
        <v>2348</v>
      </c>
      <c r="G223" s="3">
        <v>52.050818999999997</v>
      </c>
      <c r="H223" s="3">
        <v>-2.1170840000000002</v>
      </c>
      <c r="I223" t="s">
        <v>19</v>
      </c>
      <c r="J223">
        <v>8120</v>
      </c>
      <c r="K223">
        <v>13.5</v>
      </c>
      <c r="L223">
        <v>5</v>
      </c>
      <c r="M223" t="str">
        <f>IF(AllData[[#This Row],[Nitrate (PPM)]]&gt;2, "Very high", IF(AllData[[#This Row],[Nitrate (PPM)]]&gt;1, "High", IF(AllData[[#This Row],[Nitrate (PPM)]]&gt;0.5, "Some evidence", IF(AllData[[#This Row],[Nitrate (PPM)]]&gt;=0, "No evidence"))))</f>
        <v>Very high</v>
      </c>
      <c r="N223">
        <v>0.56999999999999995</v>
      </c>
      <c r="O223" t="str">
        <f>IF(AllData[[#This Row],[Phosphate (PPM)]]&gt;0.5, "Very high", IF(AllData[[#This Row],[Phosphate (PPM)]]&gt;0.1, "High", IF(AllData[[#This Row],[Phosphate (PPM)]]&gt;0.05, "Some evidence", IF(AllData[[#This Row],[Phosphate (PPM)]]&lt;=0.05, "No Evidence", ""))))</f>
        <v>Very high</v>
      </c>
      <c r="P223">
        <v>0.8</v>
      </c>
      <c r="Q223" t="s">
        <v>2243</v>
      </c>
    </row>
    <row r="224" spans="1:17" x14ac:dyDescent="0.3">
      <c r="A224" t="s">
        <v>2344</v>
      </c>
      <c r="B224" s="2">
        <v>45594</v>
      </c>
      <c r="C224" t="str" cm="1">
        <f t="array" ref="C2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4">
        <f>YEAR(AllData[[#This Row],[Date]])</f>
        <v>2024</v>
      </c>
      <c r="E224" s="1">
        <v>0.62083333333333335</v>
      </c>
      <c r="F224" t="s">
        <v>1160</v>
      </c>
      <c r="G224" s="3">
        <v>51.997343000000001</v>
      </c>
      <c r="H224" s="3">
        <v>-2.156066</v>
      </c>
      <c r="I224" t="s">
        <v>28</v>
      </c>
      <c r="J224">
        <v>780</v>
      </c>
      <c r="K224">
        <v>13.3</v>
      </c>
      <c r="L224">
        <v>12</v>
      </c>
      <c r="M224" t="str">
        <f>IF(AllData[[#This Row],[Nitrate (PPM)]]&gt;2, "Very high", IF(AllData[[#This Row],[Nitrate (PPM)]]&gt;1, "High", IF(AllData[[#This Row],[Nitrate (PPM)]]&gt;0.5, "Some evidence", IF(AllData[[#This Row],[Nitrate (PPM)]]&gt;=0, "No evidence"))))</f>
        <v>Very high</v>
      </c>
      <c r="N224">
        <v>0.92</v>
      </c>
      <c r="O224" t="str">
        <f>IF(AllData[[#This Row],[Phosphate (PPM)]]&gt;0.5, "Very high", IF(AllData[[#This Row],[Phosphate (PPM)]]&gt;0.1, "High", IF(AllData[[#This Row],[Phosphate (PPM)]]&gt;0.05, "Some evidence", IF(AllData[[#This Row],[Phosphate (PPM)]]&lt;=0.05, "No Evidence", ""))))</f>
        <v>Very high</v>
      </c>
      <c r="P224">
        <v>0</v>
      </c>
    </row>
    <row r="225" spans="1:17" x14ac:dyDescent="0.3">
      <c r="A225" t="s">
        <v>2345</v>
      </c>
      <c r="B225" s="2">
        <v>45594</v>
      </c>
      <c r="C225" t="str" cm="1">
        <f t="array" ref="C2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5">
        <f>YEAR(AllData[[#This Row],[Date]])</f>
        <v>2024</v>
      </c>
      <c r="E225" s="1">
        <v>0.55069444444444449</v>
      </c>
      <c r="F225" t="s">
        <v>765</v>
      </c>
      <c r="G225" s="3">
        <v>52.130507000000001</v>
      </c>
      <c r="H225" s="3">
        <v>-2.078627</v>
      </c>
      <c r="I225" t="s">
        <v>19</v>
      </c>
      <c r="J225">
        <v>1080</v>
      </c>
      <c r="K225">
        <v>14.3</v>
      </c>
      <c r="L225">
        <v>5</v>
      </c>
      <c r="M225" t="str">
        <f>IF(AllData[[#This Row],[Nitrate (PPM)]]&gt;2, "Very high", IF(AllData[[#This Row],[Nitrate (PPM)]]&gt;1, "High", IF(AllData[[#This Row],[Nitrate (PPM)]]&gt;0.5, "Some evidence", IF(AllData[[#This Row],[Nitrate (PPM)]]&gt;=0, "No evidence"))))</f>
        <v>Very high</v>
      </c>
      <c r="N225">
        <v>0.65</v>
      </c>
      <c r="O225" t="str">
        <f>IF(AllData[[#This Row],[Phosphate (PPM)]]&gt;0.5, "Very high", IF(AllData[[#This Row],[Phosphate (PPM)]]&gt;0.1, "High", IF(AllData[[#This Row],[Phosphate (PPM)]]&gt;0.05, "Some evidence", IF(AllData[[#This Row],[Phosphate (PPM)]]&lt;=0.05, "No Evidence", ""))))</f>
        <v>Very high</v>
      </c>
      <c r="P225">
        <v>0.5</v>
      </c>
      <c r="Q225" t="s">
        <v>2346</v>
      </c>
    </row>
    <row r="226" spans="1:17" x14ac:dyDescent="0.3">
      <c r="A226" t="s">
        <v>2330</v>
      </c>
      <c r="B226" s="2">
        <v>45593</v>
      </c>
      <c r="C226" t="str" cm="1">
        <f t="array" ref="C2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6">
        <f>YEAR(AllData[[#This Row],[Date]])</f>
        <v>2024</v>
      </c>
      <c r="E226" s="1">
        <v>0.46666666666666667</v>
      </c>
      <c r="F226" t="s">
        <v>2331</v>
      </c>
      <c r="G226" s="3">
        <v>52.080581000000002</v>
      </c>
      <c r="H226" s="3">
        <v>-1.6369149999999999</v>
      </c>
      <c r="I226" t="s">
        <v>25</v>
      </c>
      <c r="J226">
        <v>704</v>
      </c>
      <c r="K226">
        <v>14.2</v>
      </c>
      <c r="L226">
        <v>7.5</v>
      </c>
      <c r="M226" t="str">
        <f>IF(AllData[[#This Row],[Nitrate (PPM)]]&gt;2, "Very high", IF(AllData[[#This Row],[Nitrate (PPM)]]&gt;1, "High", IF(AllData[[#This Row],[Nitrate (PPM)]]&gt;0.5, "Some evidence", IF(AllData[[#This Row],[Nitrate (PPM)]]&gt;=0, "No evidence"))))</f>
        <v>Very high</v>
      </c>
      <c r="N226">
        <v>2.5</v>
      </c>
      <c r="O226" t="str">
        <f>IF(AllData[[#This Row],[Phosphate (PPM)]]&gt;0.5, "Very high", IF(AllData[[#This Row],[Phosphate (PPM)]]&gt;0.1, "High", IF(AllData[[#This Row],[Phosphate (PPM)]]&gt;0.05, "Some evidence", IF(AllData[[#This Row],[Phosphate (PPM)]]&lt;=0.05, "No Evidence", ""))))</f>
        <v>Very high</v>
      </c>
      <c r="P226">
        <v>0.25</v>
      </c>
    </row>
    <row r="227" spans="1:17" x14ac:dyDescent="0.3">
      <c r="A227" t="s">
        <v>2332</v>
      </c>
      <c r="B227" s="2">
        <v>45593</v>
      </c>
      <c r="C227" t="str" cm="1">
        <f t="array" ref="C2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7">
        <f>YEAR(AllData[[#This Row],[Date]])</f>
        <v>2024</v>
      </c>
      <c r="E227" s="1">
        <v>0.65625</v>
      </c>
      <c r="F227" t="s">
        <v>2333</v>
      </c>
      <c r="G227" s="3">
        <v>52.048760000000001</v>
      </c>
      <c r="H227" s="3">
        <v>-1.78637</v>
      </c>
      <c r="I227" t="s">
        <v>62</v>
      </c>
      <c r="J227">
        <v>215</v>
      </c>
      <c r="K227">
        <v>9.5</v>
      </c>
      <c r="L227">
        <v>0.02</v>
      </c>
      <c r="M227" t="str">
        <f>IF(AllData[[#This Row],[Nitrate (PPM)]]&gt;2, "Very high", IF(AllData[[#This Row],[Nitrate (PPM)]]&gt;1, "High", IF(AllData[[#This Row],[Nitrate (PPM)]]&gt;0.5, "Some evidence", IF(AllData[[#This Row],[Nitrate (PPM)]]&gt;=0, "No evidence"))))</f>
        <v>No evidence</v>
      </c>
      <c r="N227">
        <v>5</v>
      </c>
      <c r="O227" t="str">
        <f>IF(AllData[[#This Row],[Phosphate (PPM)]]&gt;0.5, "Very high", IF(AllData[[#This Row],[Phosphate (PPM)]]&gt;0.1, "High", IF(AllData[[#This Row],[Phosphate (PPM)]]&gt;0.05, "Some evidence", IF(AllData[[#This Row],[Phosphate (PPM)]]&lt;=0.05, "No Evidence", ""))))</f>
        <v>Very high</v>
      </c>
      <c r="P227">
        <v>13.5</v>
      </c>
    </row>
    <row r="228" spans="1:17" x14ac:dyDescent="0.3">
      <c r="A228" t="s">
        <v>2334</v>
      </c>
      <c r="B228" s="2">
        <v>45593</v>
      </c>
      <c r="C228" t="str" cm="1">
        <f t="array" ref="C2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8">
        <f>YEAR(AllData[[#This Row],[Date]])</f>
        <v>2024</v>
      </c>
      <c r="E228" s="1">
        <v>0.68055555555555558</v>
      </c>
      <c r="F228" t="s">
        <v>1944</v>
      </c>
      <c r="G228" s="3">
        <v>52.070086000000003</v>
      </c>
      <c r="H228" s="3">
        <v>-1.61145</v>
      </c>
      <c r="I228" t="s">
        <v>25</v>
      </c>
      <c r="J228">
        <v>601</v>
      </c>
      <c r="K228">
        <v>12.5</v>
      </c>
      <c r="L228">
        <v>5</v>
      </c>
      <c r="M228" t="str">
        <f>IF(AllData[[#This Row],[Nitrate (PPM)]]&gt;2, "Very high", IF(AllData[[#This Row],[Nitrate (PPM)]]&gt;1, "High", IF(AllData[[#This Row],[Nitrate (PPM)]]&gt;0.5, "Some evidence", IF(AllData[[#This Row],[Nitrate (PPM)]]&gt;=0, "No evidence"))))</f>
        <v>Very high</v>
      </c>
      <c r="N228">
        <v>0.28000000000000003</v>
      </c>
      <c r="O228" t="str">
        <f>IF(AllData[[#This Row],[Phosphate (PPM)]]&gt;0.5, "Very high", IF(AllData[[#This Row],[Phosphate (PPM)]]&gt;0.1, "High", IF(AllData[[#This Row],[Phosphate (PPM)]]&gt;0.05, "Some evidence", IF(AllData[[#This Row],[Phosphate (PPM)]]&lt;=0.05, "No Evidence", ""))))</f>
        <v>High</v>
      </c>
      <c r="P228">
        <v>1.85</v>
      </c>
    </row>
    <row r="229" spans="1:17" x14ac:dyDescent="0.3">
      <c r="A229" t="s">
        <v>2335</v>
      </c>
      <c r="B229" s="2">
        <v>45593</v>
      </c>
      <c r="C229" t="str" cm="1">
        <f t="array" ref="C2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29">
        <f>YEAR(AllData[[#This Row],[Date]])</f>
        <v>2024</v>
      </c>
      <c r="E229" s="1">
        <v>0.31597222222222221</v>
      </c>
      <c r="F229" t="s">
        <v>1551</v>
      </c>
      <c r="I229" t="s">
        <v>62</v>
      </c>
      <c r="J229">
        <v>537</v>
      </c>
      <c r="K229">
        <v>11.3</v>
      </c>
      <c r="L229">
        <v>5</v>
      </c>
      <c r="M229" t="str">
        <f>IF(AllData[[#This Row],[Nitrate (PPM)]]&gt;2, "Very high", IF(AllData[[#This Row],[Nitrate (PPM)]]&gt;1, "High", IF(AllData[[#This Row],[Nitrate (PPM)]]&gt;0.5, "Some evidence", IF(AllData[[#This Row],[Nitrate (PPM)]]&gt;=0, "No evidence"))))</f>
        <v>Very high</v>
      </c>
      <c r="N229">
        <v>0.03</v>
      </c>
      <c r="O229" t="str">
        <f>IF(AllData[[#This Row],[Phosphate (PPM)]]&gt;0.5, "Very high", IF(AllData[[#This Row],[Phosphate (PPM)]]&gt;0.1, "High", IF(AllData[[#This Row],[Phosphate (PPM)]]&gt;0.05, "Some evidence", IF(AllData[[#This Row],[Phosphate (PPM)]]&lt;=0.05, "No Evidence", ""))))</f>
        <v>No Evidence</v>
      </c>
      <c r="P229">
        <v>0.2</v>
      </c>
    </row>
    <row r="230" spans="1:17" x14ac:dyDescent="0.3">
      <c r="A230" t="s">
        <v>2336</v>
      </c>
      <c r="B230" s="2">
        <v>45593</v>
      </c>
      <c r="C230" t="str" cm="1">
        <f t="array" ref="C2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0">
        <f>YEAR(AllData[[#This Row],[Date]])</f>
        <v>2024</v>
      </c>
      <c r="E230" s="1">
        <v>0.62916666666666665</v>
      </c>
      <c r="F230" t="s">
        <v>1051</v>
      </c>
      <c r="G230" s="3">
        <v>52.000351999999999</v>
      </c>
      <c r="H230" s="3">
        <v>-2.1414580000000001</v>
      </c>
      <c r="I230" t="s">
        <v>25</v>
      </c>
      <c r="J230">
        <v>7390</v>
      </c>
      <c r="K230">
        <v>13.8</v>
      </c>
      <c r="L230">
        <v>2</v>
      </c>
      <c r="M230" t="str">
        <f>IF(AllData[[#This Row],[Nitrate (PPM)]]&gt;2, "Very high", IF(AllData[[#This Row],[Nitrate (PPM)]]&gt;1, "High", IF(AllData[[#This Row],[Nitrate (PPM)]]&gt;0.5, "Some evidence", IF(AllData[[#This Row],[Nitrate (PPM)]]&gt;=0, "No evidence"))))</f>
        <v>High</v>
      </c>
      <c r="N230">
        <v>0.38</v>
      </c>
      <c r="O230" t="str">
        <f>IF(AllData[[#This Row],[Phosphate (PPM)]]&gt;0.5, "Very high", IF(AllData[[#This Row],[Phosphate (PPM)]]&gt;0.1, "High", IF(AllData[[#This Row],[Phosphate (PPM)]]&gt;0.05, "Some evidence", IF(AllData[[#This Row],[Phosphate (PPM)]]&lt;=0.05, "No Evidence", ""))))</f>
        <v>High</v>
      </c>
      <c r="P230">
        <v>0</v>
      </c>
      <c r="Q230" t="s">
        <v>2337</v>
      </c>
    </row>
    <row r="231" spans="1:17" x14ac:dyDescent="0.3">
      <c r="A231" t="s">
        <v>2338</v>
      </c>
      <c r="B231" s="2">
        <v>45593</v>
      </c>
      <c r="C231" t="str" cm="1">
        <f t="array" ref="C2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1">
        <f>YEAR(AllData[[#This Row],[Date]])</f>
        <v>2024</v>
      </c>
      <c r="E231" s="1">
        <v>0.45763888888888887</v>
      </c>
      <c r="F231" t="s">
        <v>1890</v>
      </c>
      <c r="G231" s="3">
        <v>52.093029999999999</v>
      </c>
      <c r="H231" s="3">
        <v>-1.6863079999999999</v>
      </c>
      <c r="I231" t="s">
        <v>62</v>
      </c>
      <c r="J231">
        <v>643</v>
      </c>
      <c r="K231">
        <v>13.1</v>
      </c>
      <c r="L231">
        <v>2</v>
      </c>
      <c r="M231" t="str">
        <f>IF(AllData[[#This Row],[Nitrate (PPM)]]&gt;2, "Very high", IF(AllData[[#This Row],[Nitrate (PPM)]]&gt;1, "High", IF(AllData[[#This Row],[Nitrate (PPM)]]&gt;0.5, "Some evidence", IF(AllData[[#This Row],[Nitrate (PPM)]]&gt;=0, "No evidence"))))</f>
        <v>High</v>
      </c>
      <c r="N231">
        <v>0.53</v>
      </c>
      <c r="O231" t="str">
        <f>IF(AllData[[#This Row],[Phosphate (PPM)]]&gt;0.5, "Very high", IF(AllData[[#This Row],[Phosphate (PPM)]]&gt;0.1, "High", IF(AllData[[#This Row],[Phosphate (PPM)]]&gt;0.05, "Some evidence", IF(AllData[[#This Row],[Phosphate (PPM)]]&lt;=0.05, "No Evidence", ""))))</f>
        <v>Very high</v>
      </c>
      <c r="P231">
        <v>0.22</v>
      </c>
    </row>
    <row r="232" spans="1:17" x14ac:dyDescent="0.3">
      <c r="A232" t="s">
        <v>2339</v>
      </c>
      <c r="B232" s="2">
        <v>45593</v>
      </c>
      <c r="C232" t="str" cm="1">
        <f t="array" ref="C2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2">
        <f>YEAR(AllData[[#This Row],[Date]])</f>
        <v>2024</v>
      </c>
      <c r="E232" s="1">
        <v>0.36458333333333331</v>
      </c>
      <c r="F232" t="s">
        <v>1548</v>
      </c>
      <c r="I232" t="s">
        <v>25</v>
      </c>
      <c r="J232">
        <v>614</v>
      </c>
      <c r="K232">
        <v>12.9</v>
      </c>
      <c r="L232">
        <v>0.5</v>
      </c>
      <c r="M232" t="str">
        <f>IF(AllData[[#This Row],[Nitrate (PPM)]]&gt;2, "Very high", IF(AllData[[#This Row],[Nitrate (PPM)]]&gt;1, "High", IF(AllData[[#This Row],[Nitrate (PPM)]]&gt;0.5, "Some evidence", IF(AllData[[#This Row],[Nitrate (PPM)]]&gt;=0, "No evidence"))))</f>
        <v>No evidence</v>
      </c>
      <c r="N232">
        <v>0.22</v>
      </c>
      <c r="O232" t="str">
        <f>IF(AllData[[#This Row],[Phosphate (PPM)]]&gt;0.5, "Very high", IF(AllData[[#This Row],[Phosphate (PPM)]]&gt;0.1, "High", IF(AllData[[#This Row],[Phosphate (PPM)]]&gt;0.05, "Some evidence", IF(AllData[[#This Row],[Phosphate (PPM)]]&lt;=0.05, "No Evidence", ""))))</f>
        <v>High</v>
      </c>
      <c r="P232">
        <v>0.46</v>
      </c>
    </row>
    <row r="233" spans="1:17" x14ac:dyDescent="0.3">
      <c r="A233" t="s">
        <v>2340</v>
      </c>
      <c r="B233" s="2">
        <v>45593</v>
      </c>
      <c r="C233" t="str" cm="1">
        <f t="array" ref="C2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3">
        <f>YEAR(AllData[[#This Row],[Date]])</f>
        <v>2024</v>
      </c>
      <c r="E233" s="1">
        <v>0.44444444444444442</v>
      </c>
      <c r="F233" t="s">
        <v>1752</v>
      </c>
      <c r="G233" s="3">
        <v>52.09</v>
      </c>
      <c r="H233" s="3">
        <v>-1.692577</v>
      </c>
      <c r="I233" t="s">
        <v>62</v>
      </c>
      <c r="J233">
        <v>537</v>
      </c>
      <c r="K233">
        <v>14.1</v>
      </c>
      <c r="L233">
        <v>1</v>
      </c>
      <c r="M233" t="str">
        <f>IF(AllData[[#This Row],[Nitrate (PPM)]]&gt;2, "Very high", IF(AllData[[#This Row],[Nitrate (PPM)]]&gt;1, "High", IF(AllData[[#This Row],[Nitrate (PPM)]]&gt;0.5, "Some evidence", IF(AllData[[#This Row],[Nitrate (PPM)]]&gt;=0, "No evidence"))))</f>
        <v>Some evidence</v>
      </c>
      <c r="N233">
        <v>0.35</v>
      </c>
      <c r="O233" t="str">
        <f>IF(AllData[[#This Row],[Phosphate (PPM)]]&gt;0.5, "Very high", IF(AllData[[#This Row],[Phosphate (PPM)]]&gt;0.1, "High", IF(AllData[[#This Row],[Phosphate (PPM)]]&gt;0.05, "Some evidence", IF(AllData[[#This Row],[Phosphate (PPM)]]&lt;=0.05, "No Evidence", ""))))</f>
        <v>High</v>
      </c>
      <c r="P233">
        <v>0.15</v>
      </c>
    </row>
    <row r="234" spans="1:17" x14ac:dyDescent="0.3">
      <c r="A234" t="s">
        <v>2341</v>
      </c>
      <c r="B234" s="2">
        <v>45593</v>
      </c>
      <c r="C234" t="str" cm="1">
        <f t="array" ref="C2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4">
        <f>YEAR(AllData[[#This Row],[Date]])</f>
        <v>2024</v>
      </c>
      <c r="E234" s="1">
        <v>0.35416666666666669</v>
      </c>
      <c r="F234" t="s">
        <v>2342</v>
      </c>
      <c r="G234" s="3">
        <v>52.259903999999999</v>
      </c>
      <c r="H234" s="3">
        <v>-1.7185010000000001</v>
      </c>
      <c r="I234" t="s">
        <v>25</v>
      </c>
      <c r="J234">
        <v>737</v>
      </c>
      <c r="K234">
        <v>11.6</v>
      </c>
      <c r="L234">
        <v>10</v>
      </c>
      <c r="M234" t="str">
        <f>IF(AllData[[#This Row],[Nitrate (PPM)]]&gt;2, "Very high", IF(AllData[[#This Row],[Nitrate (PPM)]]&gt;1, "High", IF(AllData[[#This Row],[Nitrate (PPM)]]&gt;0.5, "Some evidence", IF(AllData[[#This Row],[Nitrate (PPM)]]&gt;=0, "No evidence"))))</f>
        <v>Very high</v>
      </c>
      <c r="N234">
        <v>0.69</v>
      </c>
      <c r="O234" t="str">
        <f>IF(AllData[[#This Row],[Phosphate (PPM)]]&gt;0.5, "Very high", IF(AllData[[#This Row],[Phosphate (PPM)]]&gt;0.1, "High", IF(AllData[[#This Row],[Phosphate (PPM)]]&gt;0.05, "Some evidence", IF(AllData[[#This Row],[Phosphate (PPM)]]&lt;=0.05, "No Evidence", ""))))</f>
        <v>Very high</v>
      </c>
      <c r="P234">
        <v>0.15</v>
      </c>
      <c r="Q234" t="s">
        <v>2343</v>
      </c>
    </row>
    <row r="235" spans="1:17" x14ac:dyDescent="0.3">
      <c r="A235" t="s">
        <v>2324</v>
      </c>
      <c r="B235" s="2">
        <v>45592</v>
      </c>
      <c r="C235" t="str" cm="1">
        <f t="array" ref="C2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5">
        <f>YEAR(AllData[[#This Row],[Date]])</f>
        <v>2024</v>
      </c>
      <c r="E235" s="1">
        <v>0.4201388888888889</v>
      </c>
      <c r="F235" t="s">
        <v>2224</v>
      </c>
      <c r="G235" s="3">
        <v>52.201853</v>
      </c>
      <c r="H235" s="3">
        <v>-1.672984</v>
      </c>
      <c r="I235" t="s">
        <v>62</v>
      </c>
      <c r="J235">
        <v>769</v>
      </c>
      <c r="K235">
        <v>13.5</v>
      </c>
      <c r="L235">
        <v>10</v>
      </c>
      <c r="M235" t="str">
        <f>IF(AllData[[#This Row],[Nitrate (PPM)]]&gt;2, "Very high", IF(AllData[[#This Row],[Nitrate (PPM)]]&gt;1, "High", IF(AllData[[#This Row],[Nitrate (PPM)]]&gt;0.5, "Some evidence", IF(AllData[[#This Row],[Nitrate (PPM)]]&gt;=0, "No evidence"))))</f>
        <v>Very high</v>
      </c>
      <c r="N235">
        <v>0.65</v>
      </c>
      <c r="O235" t="str">
        <f>IF(AllData[[#This Row],[Phosphate (PPM)]]&gt;0.5, "Very high", IF(AllData[[#This Row],[Phosphate (PPM)]]&gt;0.1, "High", IF(AllData[[#This Row],[Phosphate (PPM)]]&gt;0.05, "Some evidence", IF(AllData[[#This Row],[Phosphate (PPM)]]&lt;=0.05, "No Evidence", ""))))</f>
        <v>Very high</v>
      </c>
      <c r="P235">
        <v>0.72</v>
      </c>
    </row>
    <row r="236" spans="1:17" x14ac:dyDescent="0.3">
      <c r="A236" t="s">
        <v>2325</v>
      </c>
      <c r="B236" s="2">
        <v>45592</v>
      </c>
      <c r="C236" t="str" cm="1">
        <f t="array" ref="C2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6">
        <f>YEAR(AllData[[#This Row],[Date]])</f>
        <v>2024</v>
      </c>
      <c r="E236" s="1">
        <v>0.42708333333333331</v>
      </c>
      <c r="F236" t="s">
        <v>532</v>
      </c>
      <c r="J236">
        <v>707</v>
      </c>
      <c r="K236">
        <v>13.2</v>
      </c>
      <c r="L236">
        <v>5</v>
      </c>
      <c r="M236" t="str">
        <f>IF(AllData[[#This Row],[Nitrate (PPM)]]&gt;2, "Very high", IF(AllData[[#This Row],[Nitrate (PPM)]]&gt;1, "High", IF(AllData[[#This Row],[Nitrate (PPM)]]&gt;0.5, "Some evidence", IF(AllData[[#This Row],[Nitrate (PPM)]]&gt;=0, "No evidence"))))</f>
        <v>Very high</v>
      </c>
      <c r="N236">
        <v>0.52</v>
      </c>
      <c r="O236" t="str">
        <f>IF(AllData[[#This Row],[Phosphate (PPM)]]&gt;0.5, "Very high", IF(AllData[[#This Row],[Phosphate (PPM)]]&gt;0.1, "High", IF(AllData[[#This Row],[Phosphate (PPM)]]&gt;0.05, "Some evidence", IF(AllData[[#This Row],[Phosphate (PPM)]]&lt;=0.05, "No Evidence", ""))))</f>
        <v>Very high</v>
      </c>
      <c r="P236">
        <v>0.2</v>
      </c>
    </row>
    <row r="237" spans="1:17" x14ac:dyDescent="0.3">
      <c r="A237" t="s">
        <v>2326</v>
      </c>
      <c r="B237" s="2">
        <v>45592</v>
      </c>
      <c r="C237" t="str" cm="1">
        <f t="array" ref="C2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7">
        <f>YEAR(AllData[[#This Row],[Date]])</f>
        <v>2024</v>
      </c>
      <c r="E237" s="1">
        <v>0.41666666666666669</v>
      </c>
      <c r="F237" t="s">
        <v>535</v>
      </c>
      <c r="J237">
        <v>1080</v>
      </c>
      <c r="K237">
        <v>12</v>
      </c>
      <c r="L237">
        <v>15</v>
      </c>
      <c r="M237" t="str">
        <f>IF(AllData[[#This Row],[Nitrate (PPM)]]&gt;2, "Very high", IF(AllData[[#This Row],[Nitrate (PPM)]]&gt;1, "High", IF(AllData[[#This Row],[Nitrate (PPM)]]&gt;0.5, "Some evidence", IF(AllData[[#This Row],[Nitrate (PPM)]]&gt;=0, "No evidence"))))</f>
        <v>Very high</v>
      </c>
      <c r="N237">
        <v>0.42</v>
      </c>
      <c r="O237" t="str">
        <f>IF(AllData[[#This Row],[Phosphate (PPM)]]&gt;0.5, "Very high", IF(AllData[[#This Row],[Phosphate (PPM)]]&gt;0.1, "High", IF(AllData[[#This Row],[Phosphate (PPM)]]&gt;0.05, "Some evidence", IF(AllData[[#This Row],[Phosphate (PPM)]]&lt;=0.05, "No Evidence", ""))))</f>
        <v>High</v>
      </c>
      <c r="P237">
        <v>0.2</v>
      </c>
      <c r="Q237" t="s">
        <v>2327</v>
      </c>
    </row>
    <row r="238" spans="1:17" x14ac:dyDescent="0.3">
      <c r="A238" t="s">
        <v>2328</v>
      </c>
      <c r="B238" s="2">
        <v>45592</v>
      </c>
      <c r="C238" t="str" cm="1">
        <f t="array" ref="C2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8">
        <f>YEAR(AllData[[#This Row],[Date]])</f>
        <v>2024</v>
      </c>
      <c r="E238" s="1">
        <v>0.43402777777777779</v>
      </c>
      <c r="F238" t="s">
        <v>2329</v>
      </c>
      <c r="G238" s="3">
        <v>52.202413999999997</v>
      </c>
      <c r="H238" s="3">
        <v>-1.678739</v>
      </c>
      <c r="I238" t="s">
        <v>25</v>
      </c>
      <c r="J238">
        <v>802</v>
      </c>
      <c r="K238">
        <v>13</v>
      </c>
      <c r="L238">
        <v>10</v>
      </c>
      <c r="M238" t="str">
        <f>IF(AllData[[#This Row],[Nitrate (PPM)]]&gt;2, "Very high", IF(AllData[[#This Row],[Nitrate (PPM)]]&gt;1, "High", IF(AllData[[#This Row],[Nitrate (PPM)]]&gt;0.5, "Some evidence", IF(AllData[[#This Row],[Nitrate (PPM)]]&gt;=0, "No evidence"))))</f>
        <v>Very high</v>
      </c>
      <c r="N238">
        <v>0.56999999999999995</v>
      </c>
      <c r="O238" t="str">
        <f>IF(AllData[[#This Row],[Phosphate (PPM)]]&gt;0.5, "Very high", IF(AllData[[#This Row],[Phosphate (PPM)]]&gt;0.1, "High", IF(AllData[[#This Row],[Phosphate (PPM)]]&gt;0.05, "Some evidence", IF(AllData[[#This Row],[Phosphate (PPM)]]&lt;=0.05, "No Evidence", ""))))</f>
        <v>Very high</v>
      </c>
      <c r="P238">
        <v>0.72</v>
      </c>
    </row>
    <row r="239" spans="1:17" x14ac:dyDescent="0.3">
      <c r="A239" t="s">
        <v>2311</v>
      </c>
      <c r="B239" s="2">
        <v>45591</v>
      </c>
      <c r="C239" t="str" cm="1">
        <f t="array" ref="C2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39">
        <f>YEAR(AllData[[#This Row],[Date]])</f>
        <v>2024</v>
      </c>
      <c r="E239" s="1">
        <v>0.47013888888888888</v>
      </c>
      <c r="F239" t="s">
        <v>2312</v>
      </c>
      <c r="G239" s="3">
        <v>52.177174999999998</v>
      </c>
      <c r="H239" s="3">
        <v>-1.7357860000000001</v>
      </c>
      <c r="I239" t="s">
        <v>62</v>
      </c>
      <c r="J239">
        <v>815</v>
      </c>
      <c r="K239">
        <v>13.1</v>
      </c>
      <c r="L239">
        <v>5</v>
      </c>
      <c r="M239" t="str">
        <f>IF(AllData[[#This Row],[Nitrate (PPM)]]&gt;2, "Very high", IF(AllData[[#This Row],[Nitrate (PPM)]]&gt;1, "High", IF(AllData[[#This Row],[Nitrate (PPM)]]&gt;0.5, "Some evidence", IF(AllData[[#This Row],[Nitrate (PPM)]]&gt;=0, "No evidence"))))</f>
        <v>Very high</v>
      </c>
      <c r="N239">
        <v>0.67</v>
      </c>
      <c r="O239" t="str">
        <f>IF(AllData[[#This Row],[Phosphate (PPM)]]&gt;0.5, "Very high", IF(AllData[[#This Row],[Phosphate (PPM)]]&gt;0.1, "High", IF(AllData[[#This Row],[Phosphate (PPM)]]&gt;0.05, "Some evidence", IF(AllData[[#This Row],[Phosphate (PPM)]]&lt;=0.05, "No Evidence", ""))))</f>
        <v>Very high</v>
      </c>
      <c r="P239">
        <v>0.75</v>
      </c>
      <c r="Q239" t="s">
        <v>2313</v>
      </c>
    </row>
    <row r="240" spans="1:17" x14ac:dyDescent="0.3">
      <c r="A240" t="s">
        <v>2314</v>
      </c>
      <c r="B240" s="2">
        <v>45591</v>
      </c>
      <c r="C240" t="str" cm="1">
        <f t="array" ref="C2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0">
        <f>YEAR(AllData[[#This Row],[Date]])</f>
        <v>2024</v>
      </c>
      <c r="E240" s="1">
        <v>0.41666666666666669</v>
      </c>
      <c r="F240" t="s">
        <v>2315</v>
      </c>
      <c r="G240" s="3">
        <v>52.126162999999998</v>
      </c>
      <c r="H240" s="3">
        <v>-2.054878</v>
      </c>
      <c r="I240" t="s">
        <v>19</v>
      </c>
      <c r="J240">
        <v>747</v>
      </c>
      <c r="K240">
        <v>12.6</v>
      </c>
      <c r="L240">
        <v>7</v>
      </c>
      <c r="M240" t="str">
        <f>IF(AllData[[#This Row],[Nitrate (PPM)]]&gt;2, "Very high", IF(AllData[[#This Row],[Nitrate (PPM)]]&gt;1, "High", IF(AllData[[#This Row],[Nitrate (PPM)]]&gt;0.5, "Some evidence", IF(AllData[[#This Row],[Nitrate (PPM)]]&gt;=0, "No evidence"))))</f>
        <v>Very high</v>
      </c>
      <c r="N240">
        <v>0.5</v>
      </c>
      <c r="O240" t="str">
        <f>IF(AllData[[#This Row],[Phosphate (PPM)]]&gt;0.5, "Very high", IF(AllData[[#This Row],[Phosphate (PPM)]]&gt;0.1, "High", IF(AllData[[#This Row],[Phosphate (PPM)]]&gt;0.05, "Some evidence", IF(AllData[[#This Row],[Phosphate (PPM)]]&lt;=0.05, "No Evidence", ""))))</f>
        <v>High</v>
      </c>
      <c r="P240">
        <v>0.72</v>
      </c>
      <c r="Q240" t="s">
        <v>2316</v>
      </c>
    </row>
    <row r="241" spans="1:17" x14ac:dyDescent="0.3">
      <c r="A241" t="s">
        <v>2317</v>
      </c>
      <c r="B241" s="2">
        <v>45591</v>
      </c>
      <c r="C241" t="str" cm="1">
        <f t="array" ref="C2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1">
        <f>YEAR(AllData[[#This Row],[Date]])</f>
        <v>2024</v>
      </c>
      <c r="E241" s="1">
        <v>0.5</v>
      </c>
      <c r="F241" t="s">
        <v>597</v>
      </c>
      <c r="G241" s="3">
        <v>51.996357000000003</v>
      </c>
      <c r="H241" s="3">
        <v>-2.155996</v>
      </c>
      <c r="I241" t="s">
        <v>19</v>
      </c>
      <c r="J241">
        <v>785</v>
      </c>
      <c r="K241">
        <v>13.7</v>
      </c>
      <c r="L241">
        <v>5</v>
      </c>
      <c r="M241" t="str">
        <f>IF(AllData[[#This Row],[Nitrate (PPM)]]&gt;2, "Very high", IF(AllData[[#This Row],[Nitrate (PPM)]]&gt;1, "High", IF(AllData[[#This Row],[Nitrate (PPM)]]&gt;0.5, "Some evidence", IF(AllData[[#This Row],[Nitrate (PPM)]]&gt;=0, "No evidence"))))</f>
        <v>Very high</v>
      </c>
      <c r="N241">
        <v>0.33</v>
      </c>
      <c r="O241" t="str">
        <f>IF(AllData[[#This Row],[Phosphate (PPM)]]&gt;0.5, "Very high", IF(AllData[[#This Row],[Phosphate (PPM)]]&gt;0.1, "High", IF(AllData[[#This Row],[Phosphate (PPM)]]&gt;0.05, "Some evidence", IF(AllData[[#This Row],[Phosphate (PPM)]]&lt;=0.05, "No Evidence", ""))))</f>
        <v>High</v>
      </c>
      <c r="P241">
        <v>0.2</v>
      </c>
    </row>
    <row r="242" spans="1:17" x14ac:dyDescent="0.3">
      <c r="A242" t="s">
        <v>2318</v>
      </c>
      <c r="B242" s="2">
        <v>45591</v>
      </c>
      <c r="C242" t="str" cm="1">
        <f t="array" ref="C2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2">
        <f>YEAR(AllData[[#This Row],[Date]])</f>
        <v>2024</v>
      </c>
      <c r="E242" s="1">
        <v>0.62708333333333333</v>
      </c>
      <c r="F242" t="s">
        <v>1711</v>
      </c>
      <c r="G242" s="3">
        <v>52.018366</v>
      </c>
      <c r="H242" s="3">
        <v>-2.0388540000000002</v>
      </c>
      <c r="I242" t="s">
        <v>62</v>
      </c>
      <c r="J242">
        <v>746</v>
      </c>
      <c r="K242">
        <v>41</v>
      </c>
      <c r="L242">
        <v>4</v>
      </c>
      <c r="M242" t="str">
        <f>IF(AllData[[#This Row],[Nitrate (PPM)]]&gt;2, "Very high", IF(AllData[[#This Row],[Nitrate (PPM)]]&gt;1, "High", IF(AllData[[#This Row],[Nitrate (PPM)]]&gt;0.5, "Some evidence", IF(AllData[[#This Row],[Nitrate (PPM)]]&gt;=0, "No evidence"))))</f>
        <v>Very high</v>
      </c>
      <c r="N242">
        <v>0.39</v>
      </c>
      <c r="O242" t="str">
        <f>IF(AllData[[#This Row],[Phosphate (PPM)]]&gt;0.5, "Very high", IF(AllData[[#This Row],[Phosphate (PPM)]]&gt;0.1, "High", IF(AllData[[#This Row],[Phosphate (PPM)]]&gt;0.05, "Some evidence", IF(AllData[[#This Row],[Phosphate (PPM)]]&lt;=0.05, "No Evidence", ""))))</f>
        <v>High</v>
      </c>
      <c r="P242">
        <v>0.15</v>
      </c>
    </row>
    <row r="243" spans="1:17" x14ac:dyDescent="0.3">
      <c r="A243" t="s">
        <v>2319</v>
      </c>
      <c r="B243" s="2">
        <v>45591</v>
      </c>
      <c r="C243" t="str" cm="1">
        <f t="array" ref="C2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3">
        <f>YEAR(AllData[[#This Row],[Date]])</f>
        <v>2024</v>
      </c>
      <c r="E243" s="1">
        <v>0.44791666666666669</v>
      </c>
      <c r="F243" t="s">
        <v>2320</v>
      </c>
      <c r="G243" s="3">
        <v>52.126151999999998</v>
      </c>
      <c r="H243" s="3">
        <v>-2.0548449999999998</v>
      </c>
      <c r="I243" t="s">
        <v>789</v>
      </c>
      <c r="J243">
        <v>1140</v>
      </c>
      <c r="K243">
        <v>12.2</v>
      </c>
      <c r="L243">
        <v>5</v>
      </c>
      <c r="M243" t="str">
        <f>IF(AllData[[#This Row],[Nitrate (PPM)]]&gt;2, "Very high", IF(AllData[[#This Row],[Nitrate (PPM)]]&gt;1, "High", IF(AllData[[#This Row],[Nitrate (PPM)]]&gt;0.5, "Some evidence", IF(AllData[[#This Row],[Nitrate (PPM)]]&gt;=0, "No evidence"))))</f>
        <v>Very high</v>
      </c>
      <c r="N243">
        <v>0.59</v>
      </c>
      <c r="O243" t="str">
        <f>IF(AllData[[#This Row],[Phosphate (PPM)]]&gt;0.5, "Very high", IF(AllData[[#This Row],[Phosphate (PPM)]]&gt;0.1, "High", IF(AllData[[#This Row],[Phosphate (PPM)]]&gt;0.05, "Some evidence", IF(AllData[[#This Row],[Phosphate (PPM)]]&lt;=0.05, "No Evidence", ""))))</f>
        <v>Very high</v>
      </c>
      <c r="P243">
        <v>0.26</v>
      </c>
      <c r="Q243" t="s">
        <v>2321</v>
      </c>
    </row>
    <row r="244" spans="1:17" x14ac:dyDescent="0.3">
      <c r="A244" t="s">
        <v>2322</v>
      </c>
      <c r="B244" s="2">
        <v>45591</v>
      </c>
      <c r="C244" t="str" cm="1">
        <f t="array" ref="C2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4">
        <f>YEAR(AllData[[#This Row],[Date]])</f>
        <v>2024</v>
      </c>
      <c r="E244" s="1">
        <v>0.45416666666666666</v>
      </c>
      <c r="F244" t="s">
        <v>2323</v>
      </c>
      <c r="G244" s="3">
        <v>52.172601999999998</v>
      </c>
      <c r="H244" s="3">
        <v>-1.7453860000000001</v>
      </c>
      <c r="I244" t="s">
        <v>25</v>
      </c>
      <c r="J244">
        <v>784</v>
      </c>
      <c r="K244">
        <v>13.3</v>
      </c>
      <c r="L244">
        <v>10</v>
      </c>
      <c r="M244" t="str">
        <f>IF(AllData[[#This Row],[Nitrate (PPM)]]&gt;2, "Very high", IF(AllData[[#This Row],[Nitrate (PPM)]]&gt;1, "High", IF(AllData[[#This Row],[Nitrate (PPM)]]&gt;0.5, "Some evidence", IF(AllData[[#This Row],[Nitrate (PPM)]]&gt;=0, "No evidence"))))</f>
        <v>Very high</v>
      </c>
      <c r="N244">
        <v>0.72</v>
      </c>
      <c r="O244" t="str">
        <f>IF(AllData[[#This Row],[Phosphate (PPM)]]&gt;0.5, "Very high", IF(AllData[[#This Row],[Phosphate (PPM)]]&gt;0.1, "High", IF(AllData[[#This Row],[Phosphate (PPM)]]&gt;0.05, "Some evidence", IF(AllData[[#This Row],[Phosphate (PPM)]]&lt;=0.05, "No Evidence", ""))))</f>
        <v>Very high</v>
      </c>
      <c r="P244">
        <v>0.75</v>
      </c>
      <c r="Q244" t="s">
        <v>2313</v>
      </c>
    </row>
    <row r="245" spans="1:17" x14ac:dyDescent="0.3">
      <c r="A245" t="s">
        <v>2309</v>
      </c>
      <c r="B245" s="2">
        <v>45590</v>
      </c>
      <c r="C245" t="str" cm="1">
        <f t="array" ref="C2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5">
        <f>YEAR(AllData[[#This Row],[Date]])</f>
        <v>2024</v>
      </c>
      <c r="E245" s="1">
        <v>0.62916666666666665</v>
      </c>
      <c r="F245" t="s">
        <v>1983</v>
      </c>
      <c r="G245" s="3">
        <v>52.062285000000003</v>
      </c>
      <c r="H245" s="3">
        <v>-1.621972</v>
      </c>
      <c r="I245" t="s">
        <v>2017</v>
      </c>
      <c r="J245">
        <v>14</v>
      </c>
      <c r="K245">
        <v>13.5</v>
      </c>
      <c r="L245">
        <v>5</v>
      </c>
      <c r="M245" t="str">
        <f>IF(AllData[[#This Row],[Nitrate (PPM)]]&gt;2, "Very high", IF(AllData[[#This Row],[Nitrate (PPM)]]&gt;1, "High", IF(AllData[[#This Row],[Nitrate (PPM)]]&gt;0.5, "Some evidence", IF(AllData[[#This Row],[Nitrate (PPM)]]&gt;=0, "No evidence"))))</f>
        <v>Very high</v>
      </c>
      <c r="N245">
        <v>0.09</v>
      </c>
      <c r="O245" t="str">
        <f>IF(AllData[[#This Row],[Phosphate (PPM)]]&gt;0.5, "Very high", IF(AllData[[#This Row],[Phosphate (PPM)]]&gt;0.1, "High", IF(AllData[[#This Row],[Phosphate (PPM)]]&gt;0.05, "Some evidence", IF(AllData[[#This Row],[Phosphate (PPM)]]&lt;=0.05, "No Evidence", ""))))</f>
        <v>Some evidence</v>
      </c>
      <c r="P245">
        <v>0.74</v>
      </c>
    </row>
    <row r="246" spans="1:17" x14ac:dyDescent="0.3">
      <c r="A246" t="s">
        <v>2310</v>
      </c>
      <c r="B246" s="2">
        <v>45590</v>
      </c>
      <c r="C246" t="str" cm="1">
        <f t="array" ref="C2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6">
        <f>YEAR(AllData[[#This Row],[Date]])</f>
        <v>2024</v>
      </c>
      <c r="E246" s="1">
        <v>0.52222222222222225</v>
      </c>
      <c r="F246" t="s">
        <v>589</v>
      </c>
      <c r="G246" s="3">
        <v>51.985106000000002</v>
      </c>
      <c r="H246" s="3">
        <v>-2.1742560000000002</v>
      </c>
      <c r="I246" t="s">
        <v>25</v>
      </c>
      <c r="J246">
        <v>6460</v>
      </c>
      <c r="K246">
        <v>15.7</v>
      </c>
      <c r="L246">
        <v>5</v>
      </c>
      <c r="M246" t="str">
        <f>IF(AllData[[#This Row],[Nitrate (PPM)]]&gt;2, "Very high", IF(AllData[[#This Row],[Nitrate (PPM)]]&gt;1, "High", IF(AllData[[#This Row],[Nitrate (PPM)]]&gt;0.5, "Some evidence", IF(AllData[[#This Row],[Nitrate (PPM)]]&gt;=0, "No evidence"))))</f>
        <v>Very high</v>
      </c>
      <c r="N246">
        <v>1.4</v>
      </c>
      <c r="O246" t="str">
        <f>IF(AllData[[#This Row],[Phosphate (PPM)]]&gt;0.5, "Very high", IF(AllData[[#This Row],[Phosphate (PPM)]]&gt;0.1, "High", IF(AllData[[#This Row],[Phosphate (PPM)]]&gt;0.05, "Some evidence", IF(AllData[[#This Row],[Phosphate (PPM)]]&lt;=0.05, "No Evidence", ""))))</f>
        <v>Very high</v>
      </c>
      <c r="P246">
        <v>2</v>
      </c>
    </row>
    <row r="247" spans="1:17" x14ac:dyDescent="0.3">
      <c r="A247" t="s">
        <v>2302</v>
      </c>
      <c r="B247" s="2">
        <v>45589</v>
      </c>
      <c r="C247" t="str" cm="1">
        <f t="array" ref="C2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7">
        <f>YEAR(AllData[[#This Row],[Date]])</f>
        <v>2024</v>
      </c>
      <c r="E247" s="1">
        <v>0.60416666666666663</v>
      </c>
      <c r="F247" t="s">
        <v>515</v>
      </c>
      <c r="G247" s="3">
        <v>52.053452</v>
      </c>
      <c r="H247" s="3">
        <v>-1.6203810000000001</v>
      </c>
      <c r="I247">
        <v>0</v>
      </c>
      <c r="J247">
        <v>579</v>
      </c>
      <c r="K247">
        <v>13.4</v>
      </c>
      <c r="L247">
        <v>2</v>
      </c>
      <c r="M247" t="str">
        <f>IF(AllData[[#This Row],[Nitrate (PPM)]]&gt;2, "Very high", IF(AllData[[#This Row],[Nitrate (PPM)]]&gt;1, "High", IF(AllData[[#This Row],[Nitrate (PPM)]]&gt;0.5, "Some evidence", IF(AllData[[#This Row],[Nitrate (PPM)]]&gt;=0, "No evidence"))))</f>
        <v>High</v>
      </c>
      <c r="N247">
        <v>0.28999999999999998</v>
      </c>
      <c r="O247" t="str">
        <f>IF(AllData[[#This Row],[Phosphate (PPM)]]&gt;0.5, "Very high", IF(AllData[[#This Row],[Phosphate (PPM)]]&gt;0.1, "High", IF(AllData[[#This Row],[Phosphate (PPM)]]&gt;0.05, "Some evidence", IF(AllData[[#This Row],[Phosphate (PPM)]]&lt;=0.05, "No Evidence", ""))))</f>
        <v>High</v>
      </c>
      <c r="P247">
        <v>0.5</v>
      </c>
    </row>
    <row r="248" spans="1:17" x14ac:dyDescent="0.3">
      <c r="A248" t="s">
        <v>2303</v>
      </c>
      <c r="B248" s="2">
        <v>45589</v>
      </c>
      <c r="C248" t="str" cm="1">
        <f t="array" ref="C2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8">
        <f>YEAR(AllData[[#This Row],[Date]])</f>
        <v>2024</v>
      </c>
      <c r="E248" s="1">
        <v>0.3923611111111111</v>
      </c>
      <c r="F248" t="s">
        <v>79</v>
      </c>
      <c r="I248" t="s">
        <v>28</v>
      </c>
      <c r="J248">
        <v>774</v>
      </c>
      <c r="K248">
        <v>12.4</v>
      </c>
      <c r="L248">
        <v>2</v>
      </c>
      <c r="M248" t="str">
        <f>IF(AllData[[#This Row],[Nitrate (PPM)]]&gt;2, "Very high", IF(AllData[[#This Row],[Nitrate (PPM)]]&gt;1, "High", IF(AllData[[#This Row],[Nitrate (PPM)]]&gt;0.5, "Some evidence", IF(AllData[[#This Row],[Nitrate (PPM)]]&gt;=0, "No evidence"))))</f>
        <v>High</v>
      </c>
      <c r="N248">
        <v>0.44</v>
      </c>
      <c r="O248" t="str">
        <f>IF(AllData[[#This Row],[Phosphate (PPM)]]&gt;0.5, "Very high", IF(AllData[[#This Row],[Phosphate (PPM)]]&gt;0.1, "High", IF(AllData[[#This Row],[Phosphate (PPM)]]&gt;0.05, "Some evidence", IF(AllData[[#This Row],[Phosphate (PPM)]]&lt;=0.05, "No Evidence", ""))))</f>
        <v>High</v>
      </c>
      <c r="P248">
        <v>0</v>
      </c>
    </row>
    <row r="249" spans="1:17" x14ac:dyDescent="0.3">
      <c r="A249" t="s">
        <v>2304</v>
      </c>
      <c r="B249" s="2">
        <v>45589</v>
      </c>
      <c r="C249" t="str" cm="1">
        <f t="array" ref="C2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49">
        <f>YEAR(AllData[[#This Row],[Date]])</f>
        <v>2024</v>
      </c>
      <c r="E249" s="1">
        <v>0.39791666666666664</v>
      </c>
      <c r="F249" t="s">
        <v>969</v>
      </c>
      <c r="I249" t="s">
        <v>25</v>
      </c>
      <c r="J249">
        <v>610</v>
      </c>
      <c r="K249">
        <v>11.7</v>
      </c>
      <c r="L249">
        <v>2</v>
      </c>
      <c r="M249" t="str">
        <f>IF(AllData[[#This Row],[Nitrate (PPM)]]&gt;2, "Very high", IF(AllData[[#This Row],[Nitrate (PPM)]]&gt;1, "High", IF(AllData[[#This Row],[Nitrate (PPM)]]&gt;0.5, "Some evidence", IF(AllData[[#This Row],[Nitrate (PPM)]]&gt;=0, "No evidence"))))</f>
        <v>High</v>
      </c>
      <c r="N249">
        <v>0.31</v>
      </c>
      <c r="O249" t="str">
        <f>IF(AllData[[#This Row],[Phosphate (PPM)]]&gt;0.5, "Very high", IF(AllData[[#This Row],[Phosphate (PPM)]]&gt;0.1, "High", IF(AllData[[#This Row],[Phosphate (PPM)]]&gt;0.05, "Some evidence", IF(AllData[[#This Row],[Phosphate (PPM)]]&lt;=0.05, "No Evidence", ""))))</f>
        <v>High</v>
      </c>
      <c r="P249">
        <v>20</v>
      </c>
    </row>
    <row r="250" spans="1:17" x14ac:dyDescent="0.3">
      <c r="A250" t="s">
        <v>2305</v>
      </c>
      <c r="B250" s="2">
        <v>45589</v>
      </c>
      <c r="C250" t="str" cm="1">
        <f t="array" ref="C2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0">
        <f>YEAR(AllData[[#This Row],[Date]])</f>
        <v>2024</v>
      </c>
      <c r="E250" s="1">
        <v>0.40625</v>
      </c>
      <c r="F250" t="s">
        <v>1824</v>
      </c>
      <c r="G250" s="3">
        <v>52.034005000000001</v>
      </c>
      <c r="H250" s="3">
        <v>-2.1171289999999998</v>
      </c>
      <c r="I250" t="s">
        <v>25</v>
      </c>
      <c r="J250">
        <v>6470</v>
      </c>
      <c r="K250">
        <v>13.7</v>
      </c>
      <c r="L250">
        <v>4</v>
      </c>
      <c r="M250" t="str">
        <f>IF(AllData[[#This Row],[Nitrate (PPM)]]&gt;2, "Very high", IF(AllData[[#This Row],[Nitrate (PPM)]]&gt;1, "High", IF(AllData[[#This Row],[Nitrate (PPM)]]&gt;0.5, "Some evidence", IF(AllData[[#This Row],[Nitrate (PPM)]]&gt;=0, "No evidence"))))</f>
        <v>Very high</v>
      </c>
      <c r="N250">
        <v>52</v>
      </c>
      <c r="O250" t="str">
        <f>IF(AllData[[#This Row],[Phosphate (PPM)]]&gt;0.5, "Very high", IF(AllData[[#This Row],[Phosphate (PPM)]]&gt;0.1, "High", IF(AllData[[#This Row],[Phosphate (PPM)]]&gt;0.05, "Some evidence", IF(AllData[[#This Row],[Phosphate (PPM)]]&lt;=0.05, "No Evidence", ""))))</f>
        <v>Very high</v>
      </c>
      <c r="P250">
        <v>80</v>
      </c>
      <c r="Q250" t="s">
        <v>2306</v>
      </c>
    </row>
    <row r="251" spans="1:17" x14ac:dyDescent="0.3">
      <c r="A251" t="s">
        <v>2307</v>
      </c>
      <c r="B251" s="2">
        <v>45589</v>
      </c>
      <c r="C251" t="str" cm="1">
        <f t="array" ref="C2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1">
        <f>YEAR(AllData[[#This Row],[Date]])</f>
        <v>2024</v>
      </c>
      <c r="E251" s="1">
        <v>0.42291666666666666</v>
      </c>
      <c r="F251" t="s">
        <v>2308</v>
      </c>
      <c r="I251" t="s">
        <v>62</v>
      </c>
      <c r="J251">
        <v>531</v>
      </c>
      <c r="K251">
        <v>11.4</v>
      </c>
      <c r="L251">
        <v>0.5</v>
      </c>
      <c r="M251" t="str">
        <f>IF(AllData[[#This Row],[Nitrate (PPM)]]&gt;2, "Very high", IF(AllData[[#This Row],[Nitrate (PPM)]]&gt;1, "High", IF(AllData[[#This Row],[Nitrate (PPM)]]&gt;0.5, "Some evidence", IF(AllData[[#This Row],[Nitrate (PPM)]]&gt;=0, "No evidence"))))</f>
        <v>No evidence</v>
      </c>
      <c r="N251">
        <v>0.3</v>
      </c>
      <c r="O251" t="str">
        <f>IF(AllData[[#This Row],[Phosphate (PPM)]]&gt;0.5, "Very high", IF(AllData[[#This Row],[Phosphate (PPM)]]&gt;0.1, "High", IF(AllData[[#This Row],[Phosphate (PPM)]]&gt;0.05, "Some evidence", IF(AllData[[#This Row],[Phosphate (PPM)]]&lt;=0.05, "No Evidence", ""))))</f>
        <v>High</v>
      </c>
      <c r="P251">
        <v>13</v>
      </c>
    </row>
    <row r="252" spans="1:17" x14ac:dyDescent="0.3">
      <c r="A252" t="s">
        <v>2295</v>
      </c>
      <c r="B252" s="2">
        <v>45588</v>
      </c>
      <c r="C252" t="str" cm="1">
        <f t="array" ref="C2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2">
        <f>YEAR(AllData[[#This Row],[Date]])</f>
        <v>2024</v>
      </c>
      <c r="E252" s="1">
        <v>0.72916666666666663</v>
      </c>
      <c r="F252" t="s">
        <v>2224</v>
      </c>
      <c r="G252" s="3">
        <v>52.120649999999998</v>
      </c>
      <c r="H252" s="3">
        <v>-1.4022399999999999</v>
      </c>
      <c r="I252" t="s">
        <v>62</v>
      </c>
      <c r="J252">
        <v>625</v>
      </c>
      <c r="K252">
        <v>14.1</v>
      </c>
      <c r="L252">
        <v>10</v>
      </c>
      <c r="M252" t="str">
        <f>IF(AllData[[#This Row],[Nitrate (PPM)]]&gt;2, "Very high", IF(AllData[[#This Row],[Nitrate (PPM)]]&gt;1, "High", IF(AllData[[#This Row],[Nitrate (PPM)]]&gt;0.5, "Some evidence", IF(AllData[[#This Row],[Nitrate (PPM)]]&gt;=0, "No evidence"))))</f>
        <v>Very high</v>
      </c>
      <c r="N252">
        <v>0.49</v>
      </c>
      <c r="O252" t="str">
        <f>IF(AllData[[#This Row],[Phosphate (PPM)]]&gt;0.5, "Very high", IF(AllData[[#This Row],[Phosphate (PPM)]]&gt;0.1, "High", IF(AllData[[#This Row],[Phosphate (PPM)]]&gt;0.05, "Some evidence", IF(AllData[[#This Row],[Phosphate (PPM)]]&lt;=0.05, "No Evidence", ""))))</f>
        <v>High</v>
      </c>
      <c r="P252">
        <v>0.78</v>
      </c>
    </row>
    <row r="253" spans="1:17" x14ac:dyDescent="0.3">
      <c r="A253" t="s">
        <v>2296</v>
      </c>
      <c r="B253" s="2">
        <v>45588</v>
      </c>
      <c r="C253" t="str" cm="1">
        <f t="array" ref="C2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3">
        <f>YEAR(AllData[[#This Row],[Date]])</f>
        <v>2024</v>
      </c>
      <c r="E253" s="1">
        <v>0.73958333333333337</v>
      </c>
      <c r="F253" t="s">
        <v>2232</v>
      </c>
      <c r="G253" s="3">
        <v>52.202527000000003</v>
      </c>
      <c r="H253" s="3">
        <v>1.6787160000000001</v>
      </c>
      <c r="I253" t="s">
        <v>25</v>
      </c>
      <c r="J253">
        <v>629</v>
      </c>
      <c r="K253">
        <v>13.7</v>
      </c>
      <c r="L253">
        <v>10</v>
      </c>
      <c r="M253" t="str">
        <f>IF(AllData[[#This Row],[Nitrate (PPM)]]&gt;2, "Very high", IF(AllData[[#This Row],[Nitrate (PPM)]]&gt;1, "High", IF(AllData[[#This Row],[Nitrate (PPM)]]&gt;0.5, "Some evidence", IF(AllData[[#This Row],[Nitrate (PPM)]]&gt;=0, "No evidence"))))</f>
        <v>Very high</v>
      </c>
      <c r="N253">
        <v>0.47</v>
      </c>
      <c r="O253" t="str">
        <f>IF(AllData[[#This Row],[Phosphate (PPM)]]&gt;0.5, "Very high", IF(AllData[[#This Row],[Phosphate (PPM)]]&gt;0.1, "High", IF(AllData[[#This Row],[Phosphate (PPM)]]&gt;0.05, "Some evidence", IF(AllData[[#This Row],[Phosphate (PPM)]]&lt;=0.05, "No Evidence", ""))))</f>
        <v>High</v>
      </c>
      <c r="P253">
        <v>0.78</v>
      </c>
      <c r="Q253" t="s">
        <v>2297</v>
      </c>
    </row>
    <row r="254" spans="1:17" x14ac:dyDescent="0.3">
      <c r="A254" t="s">
        <v>2298</v>
      </c>
      <c r="B254" s="2">
        <v>45588</v>
      </c>
      <c r="C254" t="str" cm="1">
        <f t="array" ref="C2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4">
        <f>YEAR(AllData[[#This Row],[Date]])</f>
        <v>2024</v>
      </c>
      <c r="E254" s="1">
        <v>0.7104166666666667</v>
      </c>
      <c r="F254" t="s">
        <v>2299</v>
      </c>
      <c r="G254" s="3">
        <v>52.050809000000001</v>
      </c>
      <c r="H254" s="3">
        <v>-2.117111</v>
      </c>
      <c r="I254" t="s">
        <v>25</v>
      </c>
      <c r="J254">
        <v>624</v>
      </c>
      <c r="K254">
        <v>14.4</v>
      </c>
      <c r="L254">
        <v>5</v>
      </c>
      <c r="M254" t="str">
        <f>IF(AllData[[#This Row],[Nitrate (PPM)]]&gt;2, "Very high", IF(AllData[[#This Row],[Nitrate (PPM)]]&gt;1, "High", IF(AllData[[#This Row],[Nitrate (PPM)]]&gt;0.5, "Some evidence", IF(AllData[[#This Row],[Nitrate (PPM)]]&gt;=0, "No evidence"))))</f>
        <v>Very high</v>
      </c>
      <c r="N254">
        <v>1.03</v>
      </c>
      <c r="O254" t="str">
        <f>IF(AllData[[#This Row],[Phosphate (PPM)]]&gt;0.5, "Very high", IF(AllData[[#This Row],[Phosphate (PPM)]]&gt;0.1, "High", IF(AllData[[#This Row],[Phosphate (PPM)]]&gt;0.05, "Some evidence", IF(AllData[[#This Row],[Phosphate (PPM)]]&lt;=0.05, "No Evidence", ""))))</f>
        <v>Very high</v>
      </c>
      <c r="P254">
        <v>2.21</v>
      </c>
      <c r="Q254" t="s">
        <v>872</v>
      </c>
    </row>
    <row r="255" spans="1:17" x14ac:dyDescent="0.3">
      <c r="A255" t="s">
        <v>2300</v>
      </c>
      <c r="B255" s="2">
        <v>45588</v>
      </c>
      <c r="C255" t="str" cm="1">
        <f t="array" ref="C2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5">
        <f>YEAR(AllData[[#This Row],[Date]])</f>
        <v>2024</v>
      </c>
      <c r="E255" s="1">
        <v>0.46666666666666667</v>
      </c>
      <c r="F255" t="s">
        <v>2096</v>
      </c>
      <c r="G255" s="3">
        <v>52.026721999999999</v>
      </c>
      <c r="H255" s="3">
        <v>-2.1415280000000001</v>
      </c>
      <c r="J255">
        <v>589</v>
      </c>
      <c r="K255">
        <v>13.5</v>
      </c>
      <c r="L255">
        <v>8</v>
      </c>
      <c r="M255" t="str">
        <f>IF(AllData[[#This Row],[Nitrate (PPM)]]&gt;2, "Very high", IF(AllData[[#This Row],[Nitrate (PPM)]]&gt;1, "High", IF(AllData[[#This Row],[Nitrate (PPM)]]&gt;0.5, "Some evidence", IF(AllData[[#This Row],[Nitrate (PPM)]]&gt;=0, "No evidence"))))</f>
        <v>Very high</v>
      </c>
      <c r="N255">
        <v>0.56999999999999995</v>
      </c>
      <c r="O255" t="str">
        <f>IF(AllData[[#This Row],[Phosphate (PPM)]]&gt;0.5, "Very high", IF(AllData[[#This Row],[Phosphate (PPM)]]&gt;0.1, "High", IF(AllData[[#This Row],[Phosphate (PPM)]]&gt;0.05, "Some evidence", IF(AllData[[#This Row],[Phosphate (PPM)]]&lt;=0.05, "No Evidence", ""))))</f>
        <v>Very high</v>
      </c>
      <c r="P255">
        <v>2</v>
      </c>
      <c r="Q255" t="s">
        <v>2301</v>
      </c>
    </row>
    <row r="256" spans="1:17" x14ac:dyDescent="0.3">
      <c r="A256" t="s">
        <v>2293</v>
      </c>
      <c r="B256" s="2">
        <v>45587</v>
      </c>
      <c r="C256" t="str" cm="1">
        <f t="array" ref="C2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6">
        <f>YEAR(AllData[[#This Row],[Date]])</f>
        <v>2024</v>
      </c>
      <c r="E256" s="1">
        <v>0.61111111111111116</v>
      </c>
      <c r="F256" t="s">
        <v>21</v>
      </c>
      <c r="G256" s="3">
        <v>51.991205999999998</v>
      </c>
      <c r="H256" s="3">
        <v>-2.1625749999999999</v>
      </c>
      <c r="I256" t="s">
        <v>1992</v>
      </c>
      <c r="J256">
        <v>614</v>
      </c>
      <c r="K256">
        <v>13.8</v>
      </c>
      <c r="L256">
        <v>10</v>
      </c>
      <c r="M256" t="str">
        <f>IF(AllData[[#This Row],[Nitrate (PPM)]]&gt;2, "Very high", IF(AllData[[#This Row],[Nitrate (PPM)]]&gt;1, "High", IF(AllData[[#This Row],[Nitrate (PPM)]]&gt;0.5, "Some evidence", IF(AllData[[#This Row],[Nitrate (PPM)]]&gt;=0, "No evidence"))))</f>
        <v>Very high</v>
      </c>
      <c r="N256">
        <v>0.52</v>
      </c>
      <c r="O256" t="str">
        <f>IF(AllData[[#This Row],[Phosphate (PPM)]]&gt;0.5, "Very high", IF(AllData[[#This Row],[Phosphate (PPM)]]&gt;0.1, "High", IF(AllData[[#This Row],[Phosphate (PPM)]]&gt;0.05, "Some evidence", IF(AllData[[#This Row],[Phosphate (PPM)]]&lt;=0.05, "No Evidence", ""))))</f>
        <v>Very high</v>
      </c>
      <c r="P256">
        <v>2.5</v>
      </c>
      <c r="Q256" t="s">
        <v>2294</v>
      </c>
    </row>
    <row r="257" spans="1:17" x14ac:dyDescent="0.3">
      <c r="A257" t="s">
        <v>2282</v>
      </c>
      <c r="B257" s="2">
        <v>45586</v>
      </c>
      <c r="C257" t="str" cm="1">
        <f t="array" ref="C2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7">
        <f>YEAR(AllData[[#This Row],[Date]])</f>
        <v>2024</v>
      </c>
      <c r="E257" s="1">
        <v>0.5</v>
      </c>
      <c r="F257" t="s">
        <v>2226</v>
      </c>
      <c r="G257" s="3">
        <v>52.048763999999998</v>
      </c>
      <c r="H257" s="3">
        <v>-1.7863739999999999</v>
      </c>
      <c r="I257" t="s">
        <v>62</v>
      </c>
      <c r="J257">
        <v>205</v>
      </c>
      <c r="K257">
        <v>8.65</v>
      </c>
      <c r="L257">
        <v>5</v>
      </c>
      <c r="M257" t="str">
        <f>IF(AllData[[#This Row],[Nitrate (PPM)]]&gt;2, "Very high", IF(AllData[[#This Row],[Nitrate (PPM)]]&gt;1, "High", IF(AllData[[#This Row],[Nitrate (PPM)]]&gt;0.5, "Some evidence", IF(AllData[[#This Row],[Nitrate (PPM)]]&gt;=0, "No evidence"))))</f>
        <v>Very high</v>
      </c>
      <c r="N257">
        <v>0.22</v>
      </c>
      <c r="O257" t="str">
        <f>IF(AllData[[#This Row],[Phosphate (PPM)]]&gt;0.5, "Very high", IF(AllData[[#This Row],[Phosphate (PPM)]]&gt;0.1, "High", IF(AllData[[#This Row],[Phosphate (PPM)]]&gt;0.05, "Some evidence", IF(AllData[[#This Row],[Phosphate (PPM)]]&lt;=0.05, "No Evidence", ""))))</f>
        <v>High</v>
      </c>
      <c r="P257">
        <v>40.5</v>
      </c>
    </row>
    <row r="258" spans="1:17" x14ac:dyDescent="0.3">
      <c r="A258" t="s">
        <v>2283</v>
      </c>
      <c r="B258" s="2">
        <v>45586</v>
      </c>
      <c r="C258" t="str" cm="1">
        <f t="array" ref="C2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8">
        <f>YEAR(AllData[[#This Row],[Date]])</f>
        <v>2024</v>
      </c>
      <c r="E258" s="1">
        <v>0.34722222222222221</v>
      </c>
      <c r="F258" t="s">
        <v>1548</v>
      </c>
      <c r="I258" t="s">
        <v>25</v>
      </c>
      <c r="J258">
        <v>597</v>
      </c>
      <c r="K258">
        <v>12.3</v>
      </c>
      <c r="L258">
        <v>0.5</v>
      </c>
      <c r="M258" t="str">
        <f>IF(AllData[[#This Row],[Nitrate (PPM)]]&gt;2, "Very high", IF(AllData[[#This Row],[Nitrate (PPM)]]&gt;1, "High", IF(AllData[[#This Row],[Nitrate (PPM)]]&gt;0.5, "Some evidence", IF(AllData[[#This Row],[Nitrate (PPM)]]&gt;=0, "No evidence"))))</f>
        <v>No evidence</v>
      </c>
      <c r="N258">
        <v>0.21</v>
      </c>
      <c r="O258" t="str">
        <f>IF(AllData[[#This Row],[Phosphate (PPM)]]&gt;0.5, "Very high", IF(AllData[[#This Row],[Phosphate (PPM)]]&gt;0.1, "High", IF(AllData[[#This Row],[Phosphate (PPM)]]&gt;0.05, "Some evidence", IF(AllData[[#This Row],[Phosphate (PPM)]]&lt;=0.05, "No Evidence", ""))))</f>
        <v>High</v>
      </c>
      <c r="P258">
        <v>0.48</v>
      </c>
    </row>
    <row r="259" spans="1:17" x14ac:dyDescent="0.3">
      <c r="A259" t="s">
        <v>2284</v>
      </c>
      <c r="B259" s="2">
        <v>45586</v>
      </c>
      <c r="C259" t="str" cm="1">
        <f t="array" ref="C2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59">
        <f>YEAR(AllData[[#This Row],[Date]])</f>
        <v>2024</v>
      </c>
      <c r="E259" s="1">
        <v>0.34722222222222221</v>
      </c>
      <c r="F259" t="s">
        <v>1551</v>
      </c>
      <c r="I259" t="s">
        <v>62</v>
      </c>
      <c r="J259">
        <v>533</v>
      </c>
      <c r="K259">
        <v>11.3</v>
      </c>
      <c r="L259">
        <v>2</v>
      </c>
      <c r="M259" t="str">
        <f>IF(AllData[[#This Row],[Nitrate (PPM)]]&gt;2, "Very high", IF(AllData[[#This Row],[Nitrate (PPM)]]&gt;1, "High", IF(AllData[[#This Row],[Nitrate (PPM)]]&gt;0.5, "Some evidence", IF(AllData[[#This Row],[Nitrate (PPM)]]&gt;=0, "No evidence"))))</f>
        <v>High</v>
      </c>
      <c r="N259">
        <v>0.04</v>
      </c>
      <c r="O259" t="str">
        <f>IF(AllData[[#This Row],[Phosphate (PPM)]]&gt;0.5, "Very high", IF(AllData[[#This Row],[Phosphate (PPM)]]&gt;0.1, "High", IF(AllData[[#This Row],[Phosphate (PPM)]]&gt;0.05, "Some evidence", IF(AllData[[#This Row],[Phosphate (PPM)]]&lt;=0.05, "No Evidence", ""))))</f>
        <v>No Evidence</v>
      </c>
      <c r="P259">
        <v>0.19</v>
      </c>
    </row>
    <row r="260" spans="1:17" x14ac:dyDescent="0.3">
      <c r="A260" t="s">
        <v>2285</v>
      </c>
      <c r="B260" s="2">
        <v>45586</v>
      </c>
      <c r="C260" t="str" cm="1">
        <f t="array" ref="C2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0">
        <f>YEAR(AllData[[#This Row],[Date]])</f>
        <v>2024</v>
      </c>
      <c r="E260" s="1">
        <v>0.57986111111111116</v>
      </c>
      <c r="F260" t="s">
        <v>280</v>
      </c>
      <c r="G260" s="3">
        <v>52.206477999999997</v>
      </c>
      <c r="H260" s="3">
        <v>-1.653894</v>
      </c>
      <c r="I260" t="s">
        <v>25</v>
      </c>
      <c r="J260">
        <v>485</v>
      </c>
      <c r="K260">
        <v>15.2</v>
      </c>
      <c r="L260">
        <v>10</v>
      </c>
      <c r="M260" t="str">
        <f>IF(AllData[[#This Row],[Nitrate (PPM)]]&gt;2, "Very high", IF(AllData[[#This Row],[Nitrate (PPM)]]&gt;1, "High", IF(AllData[[#This Row],[Nitrate (PPM)]]&gt;0.5, "Some evidence", IF(AllData[[#This Row],[Nitrate (PPM)]]&gt;=0, "No evidence"))))</f>
        <v>Very high</v>
      </c>
      <c r="N260">
        <v>0.56999999999999995</v>
      </c>
      <c r="O260" t="str">
        <f>IF(AllData[[#This Row],[Phosphate (PPM)]]&gt;0.5, "Very high", IF(AllData[[#This Row],[Phosphate (PPM)]]&gt;0.1, "High", IF(AllData[[#This Row],[Phosphate (PPM)]]&gt;0.05, "Some evidence", IF(AllData[[#This Row],[Phosphate (PPM)]]&lt;=0.05, "No Evidence", ""))))</f>
        <v>Very high</v>
      </c>
      <c r="P260">
        <v>1.5</v>
      </c>
      <c r="Q260" t="s">
        <v>2286</v>
      </c>
    </row>
    <row r="261" spans="1:17" x14ac:dyDescent="0.3">
      <c r="A261" t="s">
        <v>2287</v>
      </c>
      <c r="B261" s="2">
        <v>45586</v>
      </c>
      <c r="C261" t="str" cm="1">
        <f t="array" ref="C2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1">
        <f>YEAR(AllData[[#This Row],[Date]])</f>
        <v>2024</v>
      </c>
      <c r="E261" s="1">
        <v>0.59722222222222221</v>
      </c>
      <c r="F261" t="s">
        <v>282</v>
      </c>
      <c r="G261" s="3">
        <v>52.212288999999998</v>
      </c>
      <c r="H261" s="3">
        <v>-1.660452</v>
      </c>
      <c r="I261" t="s">
        <v>25</v>
      </c>
      <c r="J261">
        <v>488</v>
      </c>
      <c r="K261">
        <v>14.5</v>
      </c>
      <c r="L261">
        <v>5</v>
      </c>
      <c r="M261" t="str">
        <f>IF(AllData[[#This Row],[Nitrate (PPM)]]&gt;2, "Very high", IF(AllData[[#This Row],[Nitrate (PPM)]]&gt;1, "High", IF(AllData[[#This Row],[Nitrate (PPM)]]&gt;0.5, "Some evidence", IF(AllData[[#This Row],[Nitrate (PPM)]]&gt;=0, "No evidence"))))</f>
        <v>Very high</v>
      </c>
      <c r="N261">
        <v>0.56000000000000005</v>
      </c>
      <c r="O261" t="str">
        <f>IF(AllData[[#This Row],[Phosphate (PPM)]]&gt;0.5, "Very high", IF(AllData[[#This Row],[Phosphate (PPM)]]&gt;0.1, "High", IF(AllData[[#This Row],[Phosphate (PPM)]]&gt;0.05, "Some evidence", IF(AllData[[#This Row],[Phosphate (PPM)]]&lt;=0.05, "No Evidence", ""))))</f>
        <v>Very high</v>
      </c>
      <c r="P261">
        <v>1.5</v>
      </c>
      <c r="Q261" t="s">
        <v>2288</v>
      </c>
    </row>
    <row r="262" spans="1:17" x14ac:dyDescent="0.3">
      <c r="A262" t="s">
        <v>2289</v>
      </c>
      <c r="B262" s="2">
        <v>45586</v>
      </c>
      <c r="C262" t="str" cm="1">
        <f t="array" ref="C2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2">
        <f>YEAR(AllData[[#This Row],[Date]])</f>
        <v>2024</v>
      </c>
      <c r="E262" s="1">
        <v>0.59375</v>
      </c>
      <c r="F262" t="s">
        <v>1051</v>
      </c>
      <c r="G262" s="3">
        <v>51.999732000000002</v>
      </c>
      <c r="H262" s="3">
        <v>-2.1408640000000001</v>
      </c>
      <c r="I262" t="s">
        <v>25</v>
      </c>
      <c r="J262">
        <v>6270</v>
      </c>
      <c r="K262">
        <v>14.2</v>
      </c>
      <c r="L262">
        <v>3</v>
      </c>
      <c r="M262" t="str">
        <f>IF(AllData[[#This Row],[Nitrate (PPM)]]&gt;2, "Very high", IF(AllData[[#This Row],[Nitrate (PPM)]]&gt;1, "High", IF(AllData[[#This Row],[Nitrate (PPM)]]&gt;0.5, "Some evidence", IF(AllData[[#This Row],[Nitrate (PPM)]]&gt;=0, "No evidence"))))</f>
        <v>Very high</v>
      </c>
      <c r="N262">
        <v>0.54</v>
      </c>
      <c r="O262" t="str">
        <f>IF(AllData[[#This Row],[Phosphate (PPM)]]&gt;0.5, "Very high", IF(AllData[[#This Row],[Phosphate (PPM)]]&gt;0.1, "High", IF(AllData[[#This Row],[Phosphate (PPM)]]&gt;0.05, "Some evidence", IF(AllData[[#This Row],[Phosphate (PPM)]]&lt;=0.05, "No Evidence", ""))))</f>
        <v>Very high</v>
      </c>
      <c r="P262">
        <v>0</v>
      </c>
      <c r="Q262" t="s">
        <v>2290</v>
      </c>
    </row>
    <row r="263" spans="1:17" x14ac:dyDescent="0.3">
      <c r="A263" t="s">
        <v>2291</v>
      </c>
      <c r="B263" s="2">
        <v>45586</v>
      </c>
      <c r="C263" t="str" cm="1">
        <f t="array" ref="C2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3">
        <f>YEAR(AllData[[#This Row],[Date]])</f>
        <v>2024</v>
      </c>
      <c r="E263" s="1">
        <v>0.46458333333333335</v>
      </c>
      <c r="F263" t="s">
        <v>2292</v>
      </c>
      <c r="G263" s="3">
        <v>52.259903999999999</v>
      </c>
      <c r="H263" s="3">
        <v>-1.7185010000000001</v>
      </c>
      <c r="I263" t="s">
        <v>25</v>
      </c>
      <c r="J263">
        <v>585</v>
      </c>
      <c r="K263">
        <v>11.6</v>
      </c>
      <c r="L263">
        <v>5</v>
      </c>
      <c r="M263" t="str">
        <f>IF(AllData[[#This Row],[Nitrate (PPM)]]&gt;2, "Very high", IF(AllData[[#This Row],[Nitrate (PPM)]]&gt;1, "High", IF(AllData[[#This Row],[Nitrate (PPM)]]&gt;0.5, "Some evidence", IF(AllData[[#This Row],[Nitrate (PPM)]]&gt;=0, "No evidence"))))</f>
        <v>Very high</v>
      </c>
      <c r="N263">
        <v>0.62</v>
      </c>
      <c r="O263" t="str">
        <f>IF(AllData[[#This Row],[Phosphate (PPM)]]&gt;0.5, "Very high", IF(AllData[[#This Row],[Phosphate (PPM)]]&gt;0.1, "High", IF(AllData[[#This Row],[Phosphate (PPM)]]&gt;0.05, "Some evidence", IF(AllData[[#This Row],[Phosphate (PPM)]]&lt;=0.05, "No Evidence", ""))))</f>
        <v>Very high</v>
      </c>
      <c r="P263">
        <v>0.25</v>
      </c>
      <c r="Q263" t="s">
        <v>574</v>
      </c>
    </row>
    <row r="264" spans="1:17" x14ac:dyDescent="0.3">
      <c r="A264" t="s">
        <v>2272</v>
      </c>
      <c r="B264" s="2">
        <v>45585</v>
      </c>
      <c r="C264" t="str" cm="1">
        <f t="array" ref="C2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4">
        <f>YEAR(AllData[[#This Row],[Date]])</f>
        <v>2024</v>
      </c>
      <c r="E264" s="1">
        <v>0.41666666666666669</v>
      </c>
      <c r="F264" t="s">
        <v>2273</v>
      </c>
      <c r="G264" s="3">
        <v>52.011854</v>
      </c>
      <c r="H264" s="3">
        <v>-2.1202269999999999</v>
      </c>
      <c r="J264">
        <v>440</v>
      </c>
      <c r="K264">
        <v>13.5</v>
      </c>
      <c r="L264">
        <v>10</v>
      </c>
      <c r="M264" t="str">
        <f>IF(AllData[[#This Row],[Nitrate (PPM)]]&gt;2, "Very high", IF(AllData[[#This Row],[Nitrate (PPM)]]&gt;1, "High", IF(AllData[[#This Row],[Nitrate (PPM)]]&gt;0.5, "Some evidence", IF(AllData[[#This Row],[Nitrate (PPM)]]&gt;=0, "No evidence"))))</f>
        <v>Very high</v>
      </c>
      <c r="N264">
        <v>0.6</v>
      </c>
      <c r="O264" t="str">
        <f>IF(AllData[[#This Row],[Phosphate (PPM)]]&gt;0.5, "Very high", IF(AllData[[#This Row],[Phosphate (PPM)]]&gt;0.1, "High", IF(AllData[[#This Row],[Phosphate (PPM)]]&gt;0.05, "Some evidence", IF(AllData[[#This Row],[Phosphate (PPM)]]&lt;=0.05, "No Evidence", ""))))</f>
        <v>Very high</v>
      </c>
      <c r="P264">
        <v>1</v>
      </c>
    </row>
    <row r="265" spans="1:17" x14ac:dyDescent="0.3">
      <c r="A265" t="s">
        <v>2274</v>
      </c>
      <c r="B265" s="2">
        <v>45585</v>
      </c>
      <c r="C265" t="str" cm="1">
        <f t="array" ref="C2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5">
        <f>YEAR(AllData[[#This Row],[Date]])</f>
        <v>2024</v>
      </c>
      <c r="E265" s="1">
        <v>0.40625</v>
      </c>
      <c r="F265" t="s">
        <v>532</v>
      </c>
      <c r="J265">
        <v>476</v>
      </c>
      <c r="K265">
        <v>14.1</v>
      </c>
      <c r="L265">
        <v>5</v>
      </c>
      <c r="M265" t="str">
        <f>IF(AllData[[#This Row],[Nitrate (PPM)]]&gt;2, "Very high", IF(AllData[[#This Row],[Nitrate (PPM)]]&gt;1, "High", IF(AllData[[#This Row],[Nitrate (PPM)]]&gt;0.5, "Some evidence", IF(AllData[[#This Row],[Nitrate (PPM)]]&gt;=0, "No evidence"))))</f>
        <v>Very high</v>
      </c>
      <c r="N265">
        <v>0.63</v>
      </c>
      <c r="O265" t="str">
        <f>IF(AllData[[#This Row],[Phosphate (PPM)]]&gt;0.5, "Very high", IF(AllData[[#This Row],[Phosphate (PPM)]]&gt;0.1, "High", IF(AllData[[#This Row],[Phosphate (PPM)]]&gt;0.05, "Some evidence", IF(AllData[[#This Row],[Phosphate (PPM)]]&lt;=0.05, "No Evidence", ""))))</f>
        <v>Very high</v>
      </c>
      <c r="P265">
        <v>0.25</v>
      </c>
      <c r="Q265" t="s">
        <v>2275</v>
      </c>
    </row>
    <row r="266" spans="1:17" x14ac:dyDescent="0.3">
      <c r="A266" t="s">
        <v>2276</v>
      </c>
      <c r="B266" s="2">
        <v>45585</v>
      </c>
      <c r="C266" t="str" cm="1">
        <f t="array" ref="C2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6">
        <f>YEAR(AllData[[#This Row],[Date]])</f>
        <v>2024</v>
      </c>
      <c r="E266" s="1">
        <v>0.39583333333333331</v>
      </c>
      <c r="F266" t="s">
        <v>535</v>
      </c>
      <c r="J266">
        <v>622</v>
      </c>
      <c r="K266">
        <v>14.1</v>
      </c>
      <c r="L266">
        <v>10</v>
      </c>
      <c r="M266" t="str">
        <f>IF(AllData[[#This Row],[Nitrate (PPM)]]&gt;2, "Very high", IF(AllData[[#This Row],[Nitrate (PPM)]]&gt;1, "High", IF(AllData[[#This Row],[Nitrate (PPM)]]&gt;0.5, "Some evidence", IF(AllData[[#This Row],[Nitrate (PPM)]]&gt;=0, "No evidence"))))</f>
        <v>Very high</v>
      </c>
      <c r="N266">
        <v>0.75</v>
      </c>
      <c r="O266" t="str">
        <f>IF(AllData[[#This Row],[Phosphate (PPM)]]&gt;0.5, "Very high", IF(AllData[[#This Row],[Phosphate (PPM)]]&gt;0.1, "High", IF(AllData[[#This Row],[Phosphate (PPM)]]&gt;0.05, "Some evidence", IF(AllData[[#This Row],[Phosphate (PPM)]]&lt;=0.05, "No Evidence", ""))))</f>
        <v>Very high</v>
      </c>
      <c r="P266">
        <v>0.3</v>
      </c>
      <c r="Q266" t="s">
        <v>2277</v>
      </c>
    </row>
    <row r="267" spans="1:17" x14ac:dyDescent="0.3">
      <c r="A267" t="s">
        <v>2278</v>
      </c>
      <c r="B267" s="2">
        <v>45585</v>
      </c>
      <c r="C267" t="str" cm="1">
        <f t="array" ref="C2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7">
        <f>YEAR(AllData[[#This Row],[Date]])</f>
        <v>2024</v>
      </c>
      <c r="E267" s="1">
        <v>0.63541666666666663</v>
      </c>
      <c r="F267" t="s">
        <v>260</v>
      </c>
      <c r="G267" s="3">
        <v>52.166370000000001</v>
      </c>
      <c r="H267" s="3">
        <v>-1.708032</v>
      </c>
      <c r="I267" t="s">
        <v>62</v>
      </c>
      <c r="J267">
        <v>518</v>
      </c>
      <c r="K267">
        <v>14.8</v>
      </c>
      <c r="L267">
        <v>7</v>
      </c>
      <c r="M267" t="str">
        <f>IF(AllData[[#This Row],[Nitrate (PPM)]]&gt;2, "Very high", IF(AllData[[#This Row],[Nitrate (PPM)]]&gt;1, "High", IF(AllData[[#This Row],[Nitrate (PPM)]]&gt;0.5, "Some evidence", IF(AllData[[#This Row],[Nitrate (PPM)]]&gt;=0, "No evidence"))))</f>
        <v>Very high</v>
      </c>
      <c r="N267">
        <v>0.24</v>
      </c>
      <c r="O267" t="str">
        <f>IF(AllData[[#This Row],[Phosphate (PPM)]]&gt;0.5, "Very high", IF(AllData[[#This Row],[Phosphate (PPM)]]&gt;0.1, "High", IF(AllData[[#This Row],[Phosphate (PPM)]]&gt;0.05, "Some evidence", IF(AllData[[#This Row],[Phosphate (PPM)]]&lt;=0.05, "No Evidence", ""))))</f>
        <v>High</v>
      </c>
      <c r="P267">
        <v>1.4</v>
      </c>
    </row>
    <row r="268" spans="1:17" x14ac:dyDescent="0.3">
      <c r="A268" t="s">
        <v>2279</v>
      </c>
      <c r="B268" s="2">
        <v>45585</v>
      </c>
      <c r="C268" t="str" cm="1">
        <f t="array" ref="C2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8">
        <f>YEAR(AllData[[#This Row],[Date]])</f>
        <v>2024</v>
      </c>
      <c r="E268" s="1">
        <v>0.60416666666666663</v>
      </c>
      <c r="F268" t="s">
        <v>1944</v>
      </c>
      <c r="G268" s="3">
        <v>52.070086000000003</v>
      </c>
      <c r="H268" s="3">
        <v>-1.61145</v>
      </c>
      <c r="I268" t="s">
        <v>25</v>
      </c>
      <c r="K268">
        <v>0</v>
      </c>
      <c r="L268">
        <v>2</v>
      </c>
      <c r="M268" t="str">
        <f>IF(AllData[[#This Row],[Nitrate (PPM)]]&gt;2, "Very high", IF(AllData[[#This Row],[Nitrate (PPM)]]&gt;1, "High", IF(AllData[[#This Row],[Nitrate (PPM)]]&gt;0.5, "Some evidence", IF(AllData[[#This Row],[Nitrate (PPM)]]&gt;=0, "No evidence"))))</f>
        <v>High</v>
      </c>
      <c r="N268">
        <v>0.48</v>
      </c>
      <c r="O268" t="str">
        <f>IF(AllData[[#This Row],[Phosphate (PPM)]]&gt;0.5, "Very high", IF(AllData[[#This Row],[Phosphate (PPM)]]&gt;0.1, "High", IF(AllData[[#This Row],[Phosphate (PPM)]]&gt;0.05, "Some evidence", IF(AllData[[#This Row],[Phosphate (PPM)]]&lt;=0.05, "No Evidence", ""))))</f>
        <v>High</v>
      </c>
      <c r="P268">
        <v>2.65</v>
      </c>
      <c r="Q268" t="s">
        <v>2280</v>
      </c>
    </row>
    <row r="269" spans="1:17" x14ac:dyDescent="0.3">
      <c r="A269" t="s">
        <v>2281</v>
      </c>
      <c r="B269" s="2">
        <v>45585</v>
      </c>
      <c r="C269" t="str" cm="1">
        <f t="array" ref="C2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69">
        <f>YEAR(AllData[[#This Row],[Date]])</f>
        <v>2024</v>
      </c>
      <c r="E269" s="1">
        <v>0.68888888888888888</v>
      </c>
      <c r="F269" t="s">
        <v>1160</v>
      </c>
      <c r="G269" s="3">
        <v>51.997376000000003</v>
      </c>
      <c r="H269" s="3">
        <v>-2.1561319999999999</v>
      </c>
      <c r="I269" t="s">
        <v>28</v>
      </c>
      <c r="J269">
        <v>617</v>
      </c>
      <c r="K269">
        <v>15.7</v>
      </c>
      <c r="L269">
        <v>8</v>
      </c>
      <c r="M269" t="str">
        <f>IF(AllData[[#This Row],[Nitrate (PPM)]]&gt;2, "Very high", IF(AllData[[#This Row],[Nitrate (PPM)]]&gt;1, "High", IF(AllData[[#This Row],[Nitrate (PPM)]]&gt;0.5, "Some evidence", IF(AllData[[#This Row],[Nitrate (PPM)]]&gt;=0, "No evidence"))))</f>
        <v>Very high</v>
      </c>
      <c r="N269">
        <v>0.7</v>
      </c>
      <c r="O269" t="str">
        <f>IF(AllData[[#This Row],[Phosphate (PPM)]]&gt;0.5, "Very high", IF(AllData[[#This Row],[Phosphate (PPM)]]&gt;0.1, "High", IF(AllData[[#This Row],[Phosphate (PPM)]]&gt;0.05, "Some evidence", IF(AllData[[#This Row],[Phosphate (PPM)]]&lt;=0.05, "No Evidence", ""))))</f>
        <v>Very high</v>
      </c>
      <c r="P269">
        <v>3</v>
      </c>
    </row>
    <row r="270" spans="1:17" x14ac:dyDescent="0.3">
      <c r="A270" t="s">
        <v>2250</v>
      </c>
      <c r="B270" s="2">
        <v>45584</v>
      </c>
      <c r="C270" t="str" cm="1">
        <f t="array" ref="C2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0">
        <f>YEAR(AllData[[#This Row],[Date]])</f>
        <v>2024</v>
      </c>
      <c r="E270" s="1">
        <v>0.48541666666666666</v>
      </c>
      <c r="F270" t="s">
        <v>2251</v>
      </c>
      <c r="G270" s="3">
        <v>52.122993999999998</v>
      </c>
      <c r="H270" s="3">
        <v>-2.057461</v>
      </c>
      <c r="I270" t="s">
        <v>789</v>
      </c>
      <c r="J270">
        <v>699</v>
      </c>
      <c r="K270">
        <v>13.6</v>
      </c>
      <c r="L270">
        <v>4</v>
      </c>
      <c r="M270" t="str">
        <f>IF(AllData[[#This Row],[Nitrate (PPM)]]&gt;2, "Very high", IF(AllData[[#This Row],[Nitrate (PPM)]]&gt;1, "High", IF(AllData[[#This Row],[Nitrate (PPM)]]&gt;0.5, "Some evidence", IF(AllData[[#This Row],[Nitrate (PPM)]]&gt;=0, "No evidence"))))</f>
        <v>Very high</v>
      </c>
      <c r="N270">
        <v>0.51</v>
      </c>
      <c r="O270" t="str">
        <f>IF(AllData[[#This Row],[Phosphate (PPM)]]&gt;0.5, "Very high", IF(AllData[[#This Row],[Phosphate (PPM)]]&gt;0.1, "High", IF(AllData[[#This Row],[Phosphate (PPM)]]&gt;0.05, "Some evidence", IF(AllData[[#This Row],[Phosphate (PPM)]]&lt;=0.05, "No Evidence", ""))))</f>
        <v>Very high</v>
      </c>
      <c r="P270">
        <v>1.5</v>
      </c>
      <c r="Q270" t="s">
        <v>2252</v>
      </c>
    </row>
    <row r="271" spans="1:17" x14ac:dyDescent="0.3">
      <c r="A271" t="s">
        <v>2253</v>
      </c>
      <c r="B271" s="2">
        <v>45584</v>
      </c>
      <c r="C271" t="str" cm="1">
        <f t="array" ref="C2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1">
        <f>YEAR(AllData[[#This Row],[Date]])</f>
        <v>2024</v>
      </c>
      <c r="E271" s="1">
        <v>0.47222222222222221</v>
      </c>
      <c r="F271" t="s">
        <v>61</v>
      </c>
      <c r="G271" s="3">
        <v>52.178001000000002</v>
      </c>
      <c r="H271" s="3">
        <v>-1.7365029999999999</v>
      </c>
      <c r="I271" t="s">
        <v>62</v>
      </c>
      <c r="J271">
        <v>606</v>
      </c>
      <c r="K271">
        <v>16.7</v>
      </c>
      <c r="L271">
        <v>5</v>
      </c>
      <c r="M271" t="str">
        <f>IF(AllData[[#This Row],[Nitrate (PPM)]]&gt;2, "Very high", IF(AllData[[#This Row],[Nitrate (PPM)]]&gt;1, "High", IF(AllData[[#This Row],[Nitrate (PPM)]]&gt;0.5, "Some evidence", IF(AllData[[#This Row],[Nitrate (PPM)]]&gt;=0, "No evidence"))))</f>
        <v>Very high</v>
      </c>
      <c r="N271">
        <v>0.56999999999999995</v>
      </c>
      <c r="O271" t="str">
        <f>IF(AllData[[#This Row],[Phosphate (PPM)]]&gt;0.5, "Very high", IF(AllData[[#This Row],[Phosphate (PPM)]]&gt;0.1, "High", IF(AllData[[#This Row],[Phosphate (PPM)]]&gt;0.05, "Some evidence", IF(AllData[[#This Row],[Phosphate (PPM)]]&lt;=0.05, "No Evidence", ""))))</f>
        <v>Very high</v>
      </c>
      <c r="P271">
        <v>1</v>
      </c>
    </row>
    <row r="272" spans="1:17" x14ac:dyDescent="0.3">
      <c r="A272" t="s">
        <v>2254</v>
      </c>
      <c r="B272" s="2">
        <v>45584</v>
      </c>
      <c r="C272" t="str" cm="1">
        <f t="array" ref="C2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2">
        <f>YEAR(AllData[[#This Row],[Date]])</f>
        <v>2024</v>
      </c>
      <c r="E272" s="1">
        <v>0.47083333333333333</v>
      </c>
      <c r="F272" t="s">
        <v>65</v>
      </c>
      <c r="G272" s="3">
        <v>50.831715000000003</v>
      </c>
      <c r="H272" s="3">
        <v>-0.306093</v>
      </c>
      <c r="I272" t="s">
        <v>25</v>
      </c>
      <c r="J272">
        <v>561</v>
      </c>
      <c r="K272">
        <v>17.5</v>
      </c>
      <c r="L272">
        <v>5</v>
      </c>
      <c r="M272" t="str">
        <f>IF(AllData[[#This Row],[Nitrate (PPM)]]&gt;2, "Very high", IF(AllData[[#This Row],[Nitrate (PPM)]]&gt;1, "High", IF(AllData[[#This Row],[Nitrate (PPM)]]&gt;0.5, "Some evidence", IF(AllData[[#This Row],[Nitrate (PPM)]]&gt;=0, "No evidence"))))</f>
        <v>Very high</v>
      </c>
      <c r="N272">
        <v>0.56000000000000005</v>
      </c>
      <c r="O272" t="str">
        <f>IF(AllData[[#This Row],[Phosphate (PPM)]]&gt;0.5, "Very high", IF(AllData[[#This Row],[Phosphate (PPM)]]&gt;0.1, "High", IF(AllData[[#This Row],[Phosphate (PPM)]]&gt;0.05, "Some evidence", IF(AllData[[#This Row],[Phosphate (PPM)]]&lt;=0.05, "No Evidence", ""))))</f>
        <v>Very high</v>
      </c>
      <c r="P272">
        <v>1</v>
      </c>
    </row>
    <row r="273" spans="1:17" x14ac:dyDescent="0.3">
      <c r="A273" t="s">
        <v>2255</v>
      </c>
      <c r="B273" s="2">
        <v>45584</v>
      </c>
      <c r="C273" t="str" cm="1">
        <f t="array" ref="C2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3">
        <f>YEAR(AllData[[#This Row],[Date]])</f>
        <v>2024</v>
      </c>
      <c r="E273" s="1">
        <v>0.39583333333333331</v>
      </c>
      <c r="F273" t="s">
        <v>515</v>
      </c>
      <c r="G273" s="3">
        <v>52.053469999999997</v>
      </c>
      <c r="H273" s="3">
        <v>-1.6203270000000001</v>
      </c>
      <c r="I273">
        <v>0</v>
      </c>
      <c r="J273">
        <v>409</v>
      </c>
      <c r="K273">
        <v>13.9</v>
      </c>
      <c r="L273">
        <v>2</v>
      </c>
      <c r="M273" t="str">
        <f>IF(AllData[[#This Row],[Nitrate (PPM)]]&gt;2, "Very high", IF(AllData[[#This Row],[Nitrate (PPM)]]&gt;1, "High", IF(AllData[[#This Row],[Nitrate (PPM)]]&gt;0.5, "Some evidence", IF(AllData[[#This Row],[Nitrate (PPM)]]&gt;=0, "No evidence"))))</f>
        <v>High</v>
      </c>
      <c r="N273">
        <v>0.46</v>
      </c>
      <c r="O273" t="str">
        <f>IF(AllData[[#This Row],[Phosphate (PPM)]]&gt;0.5, "Very high", IF(AllData[[#This Row],[Phosphate (PPM)]]&gt;0.1, "High", IF(AllData[[#This Row],[Phosphate (PPM)]]&gt;0.05, "Some evidence", IF(AllData[[#This Row],[Phosphate (PPM)]]&lt;=0.05, "No Evidence", ""))))</f>
        <v>High</v>
      </c>
      <c r="P273">
        <v>1.5</v>
      </c>
    </row>
    <row r="274" spans="1:17" x14ac:dyDescent="0.3">
      <c r="A274" t="s">
        <v>2256</v>
      </c>
      <c r="B274" s="2">
        <v>45584</v>
      </c>
      <c r="C274" t="str" cm="1">
        <f t="array" ref="C2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4">
        <f>YEAR(AllData[[#This Row],[Date]])</f>
        <v>2024</v>
      </c>
      <c r="E274" s="1">
        <v>0.5</v>
      </c>
      <c r="F274" t="s">
        <v>597</v>
      </c>
      <c r="G274" s="3">
        <v>51.996194000000003</v>
      </c>
      <c r="H274" s="3">
        <v>-2.156047</v>
      </c>
      <c r="I274" t="s">
        <v>19</v>
      </c>
      <c r="J274">
        <v>684</v>
      </c>
      <c r="K274">
        <v>14.5</v>
      </c>
      <c r="L274">
        <v>7</v>
      </c>
      <c r="M274" t="str">
        <f>IF(AllData[[#This Row],[Nitrate (PPM)]]&gt;2, "Very high", IF(AllData[[#This Row],[Nitrate (PPM)]]&gt;1, "High", IF(AllData[[#This Row],[Nitrate (PPM)]]&gt;0.5, "Some evidence", IF(AllData[[#This Row],[Nitrate (PPM)]]&gt;=0, "No evidence"))))</f>
        <v>Very high</v>
      </c>
      <c r="N274">
        <v>0.68</v>
      </c>
      <c r="O274" t="str">
        <f>IF(AllData[[#This Row],[Phosphate (PPM)]]&gt;0.5, "Very high", IF(AllData[[#This Row],[Phosphate (PPM)]]&gt;0.1, "High", IF(AllData[[#This Row],[Phosphate (PPM)]]&gt;0.05, "Some evidence", IF(AllData[[#This Row],[Phosphate (PPM)]]&lt;=0.05, "No Evidence", ""))))</f>
        <v>Very high</v>
      </c>
      <c r="P274">
        <v>1.85</v>
      </c>
      <c r="Q274" t="s">
        <v>2257</v>
      </c>
    </row>
    <row r="275" spans="1:17" x14ac:dyDescent="0.3">
      <c r="A275" t="s">
        <v>2258</v>
      </c>
      <c r="B275" s="2">
        <v>45584</v>
      </c>
      <c r="C275" t="str" cm="1">
        <f t="array" ref="C2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5">
        <f>YEAR(AllData[[#This Row],[Date]])</f>
        <v>2024</v>
      </c>
      <c r="E275" s="1">
        <v>0.76111111111111107</v>
      </c>
      <c r="F275" t="s">
        <v>1824</v>
      </c>
      <c r="I275" t="s">
        <v>25</v>
      </c>
      <c r="J275">
        <v>5780</v>
      </c>
      <c r="K275">
        <v>14.4</v>
      </c>
      <c r="L275">
        <v>10</v>
      </c>
      <c r="M275" t="str">
        <f>IF(AllData[[#This Row],[Nitrate (PPM)]]&gt;2, "Very high", IF(AllData[[#This Row],[Nitrate (PPM)]]&gt;1, "High", IF(AllData[[#This Row],[Nitrate (PPM)]]&gt;0.5, "Some evidence", IF(AllData[[#This Row],[Nitrate (PPM)]]&gt;=0, "No evidence"))))</f>
        <v>Very high</v>
      </c>
      <c r="N275">
        <v>64</v>
      </c>
      <c r="O275" t="str">
        <f>IF(AllData[[#This Row],[Phosphate (PPM)]]&gt;0.5, "Very high", IF(AllData[[#This Row],[Phosphate (PPM)]]&gt;0.1, "High", IF(AllData[[#This Row],[Phosphate (PPM)]]&gt;0.05, "Some evidence", IF(AllData[[#This Row],[Phosphate (PPM)]]&lt;=0.05, "No Evidence", ""))))</f>
        <v>Very high</v>
      </c>
      <c r="P275">
        <v>6.5</v>
      </c>
      <c r="Q275" t="s">
        <v>2259</v>
      </c>
    </row>
    <row r="276" spans="1:17" x14ac:dyDescent="0.3">
      <c r="A276" t="s">
        <v>2260</v>
      </c>
      <c r="B276" s="2">
        <v>45584</v>
      </c>
      <c r="C276" t="str" cm="1">
        <f t="array" ref="C2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6">
        <f>YEAR(AllData[[#This Row],[Date]])</f>
        <v>2024</v>
      </c>
      <c r="E276" s="1">
        <v>0.60069444444444442</v>
      </c>
      <c r="F276" t="s">
        <v>1003</v>
      </c>
      <c r="G276" s="3">
        <v>52.151707999999999</v>
      </c>
      <c r="H276" s="3">
        <v>-2.0963400000000001</v>
      </c>
      <c r="I276" t="s">
        <v>25</v>
      </c>
      <c r="J276">
        <v>657</v>
      </c>
      <c r="K276">
        <v>14.8</v>
      </c>
      <c r="L276">
        <v>2</v>
      </c>
      <c r="M276" t="str">
        <f>IF(AllData[[#This Row],[Nitrate (PPM)]]&gt;2, "Very high", IF(AllData[[#This Row],[Nitrate (PPM)]]&gt;1, "High", IF(AllData[[#This Row],[Nitrate (PPM)]]&gt;0.5, "Some evidence", IF(AllData[[#This Row],[Nitrate (PPM)]]&gt;=0, "No evidence"))))</f>
        <v>High</v>
      </c>
      <c r="N276">
        <v>0.09</v>
      </c>
      <c r="O276" t="str">
        <f>IF(AllData[[#This Row],[Phosphate (PPM)]]&gt;0.5, "Very high", IF(AllData[[#This Row],[Phosphate (PPM)]]&gt;0.1, "High", IF(AllData[[#This Row],[Phosphate (PPM)]]&gt;0.05, "Some evidence", IF(AllData[[#This Row],[Phosphate (PPM)]]&lt;=0.05, "No Evidence", ""))))</f>
        <v>Some evidence</v>
      </c>
      <c r="P276">
        <v>1.5</v>
      </c>
      <c r="Q276" t="s">
        <v>2261</v>
      </c>
    </row>
    <row r="277" spans="1:17" x14ac:dyDescent="0.3">
      <c r="A277" t="s">
        <v>2262</v>
      </c>
      <c r="B277" s="2">
        <v>45584</v>
      </c>
      <c r="C277" t="str" cm="1">
        <f t="array" ref="C2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7">
        <f>YEAR(AllData[[#This Row],[Date]])</f>
        <v>2024</v>
      </c>
      <c r="E277" s="1">
        <v>0.44722222222222224</v>
      </c>
      <c r="F277" t="s">
        <v>778</v>
      </c>
      <c r="G277" s="3">
        <v>52.126404000000001</v>
      </c>
      <c r="H277" s="3">
        <v>-2.0565410000000002</v>
      </c>
      <c r="I277" t="s">
        <v>789</v>
      </c>
      <c r="J277">
        <v>765</v>
      </c>
      <c r="K277">
        <v>13.8</v>
      </c>
      <c r="L277">
        <v>5</v>
      </c>
      <c r="M277" t="str">
        <f>IF(AllData[[#This Row],[Nitrate (PPM)]]&gt;2, "Very high", IF(AllData[[#This Row],[Nitrate (PPM)]]&gt;1, "High", IF(AllData[[#This Row],[Nitrate (PPM)]]&gt;0.5, "Some evidence", IF(AllData[[#This Row],[Nitrate (PPM)]]&gt;=0, "No evidence"))))</f>
        <v>Very high</v>
      </c>
      <c r="N277">
        <v>0.49</v>
      </c>
      <c r="O277" t="str">
        <f>IF(AllData[[#This Row],[Phosphate (PPM)]]&gt;0.5, "Very high", IF(AllData[[#This Row],[Phosphate (PPM)]]&gt;0.1, "High", IF(AllData[[#This Row],[Phosphate (PPM)]]&gt;0.05, "Some evidence", IF(AllData[[#This Row],[Phosphate (PPM)]]&lt;=0.05, "No Evidence", ""))))</f>
        <v>High</v>
      </c>
      <c r="P277">
        <v>1</v>
      </c>
      <c r="Q277" t="s">
        <v>2263</v>
      </c>
    </row>
    <row r="278" spans="1:17" x14ac:dyDescent="0.3">
      <c r="A278" t="s">
        <v>2264</v>
      </c>
      <c r="B278" s="2">
        <v>45584</v>
      </c>
      <c r="C278" t="str" cm="1">
        <f t="array" ref="C2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8">
        <f>YEAR(AllData[[#This Row],[Date]])</f>
        <v>2024</v>
      </c>
      <c r="E278" s="1">
        <v>0.42708333333333331</v>
      </c>
      <c r="F278" t="s">
        <v>2265</v>
      </c>
      <c r="G278" s="3">
        <v>52.092967999999999</v>
      </c>
      <c r="H278" s="3">
        <v>-1.6862710000000001</v>
      </c>
      <c r="I278" t="s">
        <v>62</v>
      </c>
      <c r="J278">
        <v>450</v>
      </c>
      <c r="K278">
        <v>14.8</v>
      </c>
      <c r="L278">
        <v>2</v>
      </c>
      <c r="M278" t="str">
        <f>IF(AllData[[#This Row],[Nitrate (PPM)]]&gt;2, "Very high", IF(AllData[[#This Row],[Nitrate (PPM)]]&gt;1, "High", IF(AllData[[#This Row],[Nitrate (PPM)]]&gt;0.5, "Some evidence", IF(AllData[[#This Row],[Nitrate (PPM)]]&gt;=0, "No evidence"))))</f>
        <v>High</v>
      </c>
      <c r="N278">
        <v>0.55000000000000004</v>
      </c>
      <c r="O278" t="str">
        <f>IF(AllData[[#This Row],[Phosphate (PPM)]]&gt;0.5, "Very high", IF(AllData[[#This Row],[Phosphate (PPM)]]&gt;0.1, "High", IF(AllData[[#This Row],[Phosphate (PPM)]]&gt;0.05, "Some evidence", IF(AllData[[#This Row],[Phosphate (PPM)]]&lt;=0.05, "No Evidence", ""))))</f>
        <v>Very high</v>
      </c>
      <c r="P278">
        <v>0.5</v>
      </c>
      <c r="Q278" t="s">
        <v>2266</v>
      </c>
    </row>
    <row r="279" spans="1:17" x14ac:dyDescent="0.3">
      <c r="A279" t="s">
        <v>2267</v>
      </c>
      <c r="B279" s="2">
        <v>45584</v>
      </c>
      <c r="C279" t="str" cm="1">
        <f t="array" ref="C2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79">
        <f>YEAR(AllData[[#This Row],[Date]])</f>
        <v>2024</v>
      </c>
      <c r="E279" s="1">
        <v>0.41666666666666669</v>
      </c>
      <c r="F279" t="s">
        <v>2268</v>
      </c>
      <c r="G279" s="3">
        <v>52.090085000000002</v>
      </c>
      <c r="H279" s="3">
        <v>-1.692593</v>
      </c>
      <c r="I279" t="s">
        <v>62</v>
      </c>
      <c r="J279">
        <v>380</v>
      </c>
      <c r="K279">
        <v>16.399999999999999</v>
      </c>
      <c r="L279">
        <v>2</v>
      </c>
      <c r="M279" t="str">
        <f>IF(AllData[[#This Row],[Nitrate (PPM)]]&gt;2, "Very high", IF(AllData[[#This Row],[Nitrate (PPM)]]&gt;1, "High", IF(AllData[[#This Row],[Nitrate (PPM)]]&gt;0.5, "Some evidence", IF(AllData[[#This Row],[Nitrate (PPM)]]&gt;=0, "No evidence"))))</f>
        <v>High</v>
      </c>
      <c r="N279">
        <v>0.21</v>
      </c>
      <c r="O279" t="str">
        <f>IF(AllData[[#This Row],[Phosphate (PPM)]]&gt;0.5, "Very high", IF(AllData[[#This Row],[Phosphate (PPM)]]&gt;0.1, "High", IF(AllData[[#This Row],[Phosphate (PPM)]]&gt;0.05, "Some evidence", IF(AllData[[#This Row],[Phosphate (PPM)]]&lt;=0.05, "No Evidence", ""))))</f>
        <v>High</v>
      </c>
      <c r="P279">
        <v>0.15</v>
      </c>
      <c r="Q279" t="s">
        <v>2266</v>
      </c>
    </row>
    <row r="280" spans="1:17" x14ac:dyDescent="0.3">
      <c r="A280" t="s">
        <v>2269</v>
      </c>
      <c r="B280" s="2">
        <v>45584</v>
      </c>
      <c r="C280" t="str" cm="1">
        <f t="array" ref="C2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0">
        <f>YEAR(AllData[[#This Row],[Date]])</f>
        <v>2024</v>
      </c>
      <c r="E280" s="1">
        <v>0.4375</v>
      </c>
      <c r="F280" t="s">
        <v>2270</v>
      </c>
      <c r="G280" s="3">
        <v>52.094423999999997</v>
      </c>
      <c r="H280" s="3">
        <v>-1.6759090000000001</v>
      </c>
      <c r="I280" t="s">
        <v>25</v>
      </c>
      <c r="J280">
        <v>493</v>
      </c>
      <c r="K280">
        <v>14.1</v>
      </c>
      <c r="L280">
        <v>2</v>
      </c>
      <c r="M280" t="str">
        <f>IF(AllData[[#This Row],[Nitrate (PPM)]]&gt;2, "Very high", IF(AllData[[#This Row],[Nitrate (PPM)]]&gt;1, "High", IF(AllData[[#This Row],[Nitrate (PPM)]]&gt;0.5, "Some evidence", IF(AllData[[#This Row],[Nitrate (PPM)]]&gt;=0, "No evidence"))))</f>
        <v>High</v>
      </c>
      <c r="N280">
        <v>0.89</v>
      </c>
      <c r="O280" t="str">
        <f>IF(AllData[[#This Row],[Phosphate (PPM)]]&gt;0.5, "Very high", IF(AllData[[#This Row],[Phosphate (PPM)]]&gt;0.1, "High", IF(AllData[[#This Row],[Phosphate (PPM)]]&gt;0.05, "Some evidence", IF(AllData[[#This Row],[Phosphate (PPM)]]&lt;=0.05, "No Evidence", ""))))</f>
        <v>Very high</v>
      </c>
      <c r="P280">
        <v>0.5</v>
      </c>
      <c r="Q280" t="s">
        <v>2271</v>
      </c>
    </row>
    <row r="281" spans="1:17" x14ac:dyDescent="0.3">
      <c r="A281" t="s">
        <v>2246</v>
      </c>
      <c r="B281" s="2">
        <v>45583</v>
      </c>
      <c r="C281" t="str" cm="1">
        <f t="array" ref="C2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1">
        <f>YEAR(AllData[[#This Row],[Date]])</f>
        <v>2024</v>
      </c>
      <c r="E281" s="1">
        <v>0.6020833333333333</v>
      </c>
      <c r="F281" t="s">
        <v>1711</v>
      </c>
      <c r="G281" s="3">
        <v>52.018436000000001</v>
      </c>
      <c r="H281" s="3">
        <v>-2.0387439999999999</v>
      </c>
      <c r="I281" t="s">
        <v>62</v>
      </c>
      <c r="J281">
        <v>688</v>
      </c>
      <c r="K281">
        <v>14.3</v>
      </c>
      <c r="L281">
        <v>7</v>
      </c>
      <c r="M281" t="str">
        <f>IF(AllData[[#This Row],[Nitrate (PPM)]]&gt;2, "Very high", IF(AllData[[#This Row],[Nitrate (PPM)]]&gt;1, "High", IF(AllData[[#This Row],[Nitrate (PPM)]]&gt;0.5, "Some evidence", IF(AllData[[#This Row],[Nitrate (PPM)]]&gt;=0, "No evidence"))))</f>
        <v>Very high</v>
      </c>
      <c r="N281">
        <v>0.08</v>
      </c>
      <c r="O281" t="str">
        <f>IF(AllData[[#This Row],[Phosphate (PPM)]]&gt;0.5, "Very high", IF(AllData[[#This Row],[Phosphate (PPM)]]&gt;0.1, "High", IF(AllData[[#This Row],[Phosphate (PPM)]]&gt;0.05, "Some evidence", IF(AllData[[#This Row],[Phosphate (PPM)]]&lt;=0.05, "No Evidence", ""))))</f>
        <v>Some evidence</v>
      </c>
      <c r="P281">
        <v>0.32</v>
      </c>
    </row>
    <row r="282" spans="1:17" x14ac:dyDescent="0.3">
      <c r="A282" t="s">
        <v>2247</v>
      </c>
      <c r="B282" s="2">
        <v>45583</v>
      </c>
      <c r="C282" t="str" cm="1">
        <f t="array" ref="C2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2">
        <f>YEAR(AllData[[#This Row],[Date]])</f>
        <v>2024</v>
      </c>
      <c r="E282" s="1">
        <v>0.64444444444444449</v>
      </c>
      <c r="F282" t="s">
        <v>2248</v>
      </c>
      <c r="G282" s="3">
        <v>52.062260000000002</v>
      </c>
      <c r="H282" s="3">
        <v>-1.621801</v>
      </c>
      <c r="I282" t="s">
        <v>2249</v>
      </c>
      <c r="J282">
        <v>541</v>
      </c>
      <c r="K282">
        <v>12.7</v>
      </c>
      <c r="L282">
        <v>3</v>
      </c>
      <c r="M282" t="str">
        <f>IF(AllData[[#This Row],[Nitrate (PPM)]]&gt;2, "Very high", IF(AllData[[#This Row],[Nitrate (PPM)]]&gt;1, "High", IF(AllData[[#This Row],[Nitrate (PPM)]]&gt;0.5, "Some evidence", IF(AllData[[#This Row],[Nitrate (PPM)]]&gt;=0, "No evidence"))))</f>
        <v>Very high</v>
      </c>
      <c r="N282">
        <v>0.26</v>
      </c>
      <c r="O282" t="str">
        <f>IF(AllData[[#This Row],[Phosphate (PPM)]]&gt;0.5, "Very high", IF(AllData[[#This Row],[Phosphate (PPM)]]&gt;0.1, "High", IF(AllData[[#This Row],[Phosphate (PPM)]]&gt;0.05, "Some evidence", IF(AllData[[#This Row],[Phosphate (PPM)]]&lt;=0.05, "No Evidence", ""))))</f>
        <v>High</v>
      </c>
      <c r="P282">
        <v>0.92</v>
      </c>
    </row>
    <row r="283" spans="1:17" x14ac:dyDescent="0.3">
      <c r="A283" t="s">
        <v>2244</v>
      </c>
      <c r="B283" s="2">
        <v>45582</v>
      </c>
      <c r="C283" t="str" cm="1">
        <f t="array" ref="C2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3">
        <f>YEAR(AllData[[#This Row],[Date]])</f>
        <v>2024</v>
      </c>
      <c r="E283" s="1">
        <v>0.5</v>
      </c>
      <c r="F283" t="s">
        <v>79</v>
      </c>
      <c r="I283" t="s">
        <v>28</v>
      </c>
      <c r="J283">
        <v>645</v>
      </c>
      <c r="K283">
        <v>15.1</v>
      </c>
      <c r="L283">
        <v>3</v>
      </c>
      <c r="M283" t="str">
        <f>IF(AllData[[#This Row],[Nitrate (PPM)]]&gt;2, "Very high", IF(AllData[[#This Row],[Nitrate (PPM)]]&gt;1, "High", IF(AllData[[#This Row],[Nitrate (PPM)]]&gt;0.5, "Some evidence", IF(AllData[[#This Row],[Nitrate (PPM)]]&gt;=0, "No evidence"))))</f>
        <v>Very high</v>
      </c>
      <c r="N283">
        <v>0.55000000000000004</v>
      </c>
      <c r="O283" t="str">
        <f>IF(AllData[[#This Row],[Phosphate (PPM)]]&gt;0.5, "Very high", IF(AllData[[#This Row],[Phosphate (PPM)]]&gt;0.1, "High", IF(AllData[[#This Row],[Phosphate (PPM)]]&gt;0.05, "Some evidence", IF(AllData[[#This Row],[Phosphate (PPM)]]&lt;=0.05, "No Evidence", ""))))</f>
        <v>Very high</v>
      </c>
      <c r="P283">
        <v>2</v>
      </c>
      <c r="Q283" t="s">
        <v>287</v>
      </c>
    </row>
    <row r="284" spans="1:17" x14ac:dyDescent="0.3">
      <c r="A284" t="s">
        <v>2245</v>
      </c>
      <c r="B284" s="2">
        <v>45582</v>
      </c>
      <c r="C284" t="str" cm="1">
        <f t="array" ref="C2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4">
        <f>YEAR(AllData[[#This Row],[Date]])</f>
        <v>2024</v>
      </c>
      <c r="E284" s="1">
        <v>0.625</v>
      </c>
      <c r="F284" t="s">
        <v>2162</v>
      </c>
      <c r="G284" s="3">
        <v>52.027431999999997</v>
      </c>
      <c r="H284" s="3">
        <v>-2.1408909999999999</v>
      </c>
      <c r="J284">
        <v>731</v>
      </c>
      <c r="K284">
        <v>13.6</v>
      </c>
      <c r="L284">
        <v>5</v>
      </c>
      <c r="M284" t="str">
        <f>IF(AllData[[#This Row],[Nitrate (PPM)]]&gt;2, "Very high", IF(AllData[[#This Row],[Nitrate (PPM)]]&gt;1, "High", IF(AllData[[#This Row],[Nitrate (PPM)]]&gt;0.5, "Some evidence", IF(AllData[[#This Row],[Nitrate (PPM)]]&gt;=0, "No evidence"))))</f>
        <v>Very high</v>
      </c>
      <c r="N284">
        <v>0.23</v>
      </c>
      <c r="O284" t="str">
        <f>IF(AllData[[#This Row],[Phosphate (PPM)]]&gt;0.5, "Very high", IF(AllData[[#This Row],[Phosphate (PPM)]]&gt;0.1, "High", IF(AllData[[#This Row],[Phosphate (PPM)]]&gt;0.05, "Some evidence", IF(AllData[[#This Row],[Phosphate (PPM)]]&lt;=0.05, "No Evidence", ""))))</f>
        <v>High</v>
      </c>
      <c r="P284">
        <v>0</v>
      </c>
    </row>
    <row r="285" spans="1:17" x14ac:dyDescent="0.3">
      <c r="A285" t="s">
        <v>2236</v>
      </c>
      <c r="B285" s="2">
        <v>45581</v>
      </c>
      <c r="C285" t="str" cm="1">
        <f t="array" ref="C2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5">
        <f>YEAR(AllData[[#This Row],[Date]])</f>
        <v>2024</v>
      </c>
      <c r="E285" s="1">
        <v>0.50555555555555554</v>
      </c>
      <c r="F285" t="s">
        <v>765</v>
      </c>
      <c r="G285" s="3">
        <v>52.106185000000004</v>
      </c>
      <c r="H285" s="3">
        <v>-2.0860690000000002</v>
      </c>
      <c r="I285" t="s">
        <v>789</v>
      </c>
      <c r="J285">
        <v>1010</v>
      </c>
      <c r="K285">
        <v>14</v>
      </c>
      <c r="L285">
        <v>5</v>
      </c>
      <c r="M285" t="str">
        <f>IF(AllData[[#This Row],[Nitrate (PPM)]]&gt;2, "Very high", IF(AllData[[#This Row],[Nitrate (PPM)]]&gt;1, "High", IF(AllData[[#This Row],[Nitrate (PPM)]]&gt;0.5, "Some evidence", IF(AllData[[#This Row],[Nitrate (PPM)]]&gt;=0, "No evidence"))))</f>
        <v>Very high</v>
      </c>
      <c r="N285">
        <v>0.63</v>
      </c>
      <c r="O285" t="str">
        <f>IF(AllData[[#This Row],[Phosphate (PPM)]]&gt;0.5, "Very high", IF(AllData[[#This Row],[Phosphate (PPM)]]&gt;0.1, "High", IF(AllData[[#This Row],[Phosphate (PPM)]]&gt;0.05, "Some evidence", IF(AllData[[#This Row],[Phosphate (PPM)]]&lt;=0.05, "No Evidence", ""))))</f>
        <v>Very high</v>
      </c>
      <c r="P285">
        <v>0.5</v>
      </c>
      <c r="Q285" t="s">
        <v>2237</v>
      </c>
    </row>
    <row r="286" spans="1:17" x14ac:dyDescent="0.3">
      <c r="A286" t="s">
        <v>2238</v>
      </c>
      <c r="B286" s="2">
        <v>45581</v>
      </c>
      <c r="C286" t="str" cm="1">
        <f t="array" ref="C2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6">
        <f>YEAR(AllData[[#This Row],[Date]])</f>
        <v>2024</v>
      </c>
      <c r="E286" s="1">
        <v>0.47916666666666669</v>
      </c>
      <c r="F286" t="s">
        <v>282</v>
      </c>
      <c r="G286" s="3">
        <v>52.212288999999998</v>
      </c>
      <c r="H286" s="3">
        <v>-1.660045</v>
      </c>
      <c r="I286" t="s">
        <v>25</v>
      </c>
      <c r="J286">
        <v>621</v>
      </c>
      <c r="K286">
        <v>16.8</v>
      </c>
      <c r="L286">
        <v>5</v>
      </c>
      <c r="M286" t="str">
        <f>IF(AllData[[#This Row],[Nitrate (PPM)]]&gt;2, "Very high", IF(AllData[[#This Row],[Nitrate (PPM)]]&gt;1, "High", IF(AllData[[#This Row],[Nitrate (PPM)]]&gt;0.5, "Some evidence", IF(AllData[[#This Row],[Nitrate (PPM)]]&gt;=0, "No evidence"))))</f>
        <v>Very high</v>
      </c>
      <c r="N286">
        <v>0.61</v>
      </c>
      <c r="O286" t="str">
        <f>IF(AllData[[#This Row],[Phosphate (PPM)]]&gt;0.5, "Very high", IF(AllData[[#This Row],[Phosphate (PPM)]]&gt;0.1, "High", IF(AllData[[#This Row],[Phosphate (PPM)]]&gt;0.05, "Some evidence", IF(AllData[[#This Row],[Phosphate (PPM)]]&lt;=0.05, "No Evidence", ""))))</f>
        <v>Very high</v>
      </c>
      <c r="P286">
        <v>0</v>
      </c>
      <c r="Q286" t="s">
        <v>2239</v>
      </c>
    </row>
    <row r="287" spans="1:17" x14ac:dyDescent="0.3">
      <c r="A287" t="s">
        <v>2240</v>
      </c>
      <c r="B287" s="2">
        <v>45581</v>
      </c>
      <c r="C287" t="str" cm="1">
        <f t="array" ref="C2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7">
        <f>YEAR(AllData[[#This Row],[Date]])</f>
        <v>2024</v>
      </c>
      <c r="E287" s="1">
        <v>0.4777777777777778</v>
      </c>
      <c r="F287" t="s">
        <v>280</v>
      </c>
      <c r="I287" t="s">
        <v>25</v>
      </c>
      <c r="J287">
        <v>644</v>
      </c>
      <c r="K287">
        <v>14.7</v>
      </c>
      <c r="L287">
        <v>10</v>
      </c>
      <c r="M287" t="str">
        <f>IF(AllData[[#This Row],[Nitrate (PPM)]]&gt;2, "Very high", IF(AllData[[#This Row],[Nitrate (PPM)]]&gt;1, "High", IF(AllData[[#This Row],[Nitrate (PPM)]]&gt;0.5, "Some evidence", IF(AllData[[#This Row],[Nitrate (PPM)]]&gt;=0, "No evidence"))))</f>
        <v>Very high</v>
      </c>
      <c r="N287">
        <v>0.5</v>
      </c>
      <c r="O287" t="str">
        <f>IF(AllData[[#This Row],[Phosphate (PPM)]]&gt;0.5, "Very high", IF(AllData[[#This Row],[Phosphate (PPM)]]&gt;0.1, "High", IF(AllData[[#This Row],[Phosphate (PPM)]]&gt;0.05, "Some evidence", IF(AllData[[#This Row],[Phosphate (PPM)]]&lt;=0.05, "No Evidence", ""))))</f>
        <v>High</v>
      </c>
      <c r="P287">
        <v>0</v>
      </c>
      <c r="Q287" t="s">
        <v>2241</v>
      </c>
    </row>
    <row r="288" spans="1:17" x14ac:dyDescent="0.3">
      <c r="A288" t="s">
        <v>2242</v>
      </c>
      <c r="B288" s="2">
        <v>45581</v>
      </c>
      <c r="C288" t="str" cm="1">
        <f t="array" ref="C2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8">
        <f>YEAR(AllData[[#This Row],[Date]])</f>
        <v>2024</v>
      </c>
      <c r="E288" s="1">
        <v>0.45208333333333334</v>
      </c>
      <c r="F288" t="s">
        <v>2155</v>
      </c>
      <c r="G288" s="3">
        <v>52.050874</v>
      </c>
      <c r="H288" s="3">
        <v>-2.1170429999999998</v>
      </c>
      <c r="I288" t="s">
        <v>19</v>
      </c>
      <c r="J288">
        <v>712</v>
      </c>
      <c r="K288">
        <v>13.4</v>
      </c>
      <c r="L288">
        <v>5</v>
      </c>
      <c r="M288" t="str">
        <f>IF(AllData[[#This Row],[Nitrate (PPM)]]&gt;2, "Very high", IF(AllData[[#This Row],[Nitrate (PPM)]]&gt;1, "High", IF(AllData[[#This Row],[Nitrate (PPM)]]&gt;0.5, "Some evidence", IF(AllData[[#This Row],[Nitrate (PPM)]]&gt;=0, "No evidence"))))</f>
        <v>Very high</v>
      </c>
      <c r="N288">
        <v>0.51</v>
      </c>
      <c r="O288" t="str">
        <f>IF(AllData[[#This Row],[Phosphate (PPM)]]&gt;0.5, "Very high", IF(AllData[[#This Row],[Phosphate (PPM)]]&gt;0.1, "High", IF(AllData[[#This Row],[Phosphate (PPM)]]&gt;0.05, "Some evidence", IF(AllData[[#This Row],[Phosphate (PPM)]]&lt;=0.05, "No Evidence", ""))))</f>
        <v>Very high</v>
      </c>
      <c r="P288">
        <v>0.9</v>
      </c>
      <c r="Q288" t="s">
        <v>2243</v>
      </c>
    </row>
    <row r="289" spans="1:17" x14ac:dyDescent="0.3">
      <c r="A289" t="s">
        <v>2234</v>
      </c>
      <c r="B289" s="2">
        <v>45580</v>
      </c>
      <c r="C289" t="str" cm="1">
        <f t="array" ref="C2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89">
        <f>YEAR(AllData[[#This Row],[Date]])</f>
        <v>2024</v>
      </c>
      <c r="E289" s="1">
        <v>0.63541666666666663</v>
      </c>
      <c r="F289" t="s">
        <v>917</v>
      </c>
      <c r="I289" t="s">
        <v>62</v>
      </c>
      <c r="J289">
        <v>502</v>
      </c>
      <c r="K289">
        <v>13.4</v>
      </c>
      <c r="L289">
        <v>0.5</v>
      </c>
      <c r="M289" t="str">
        <f>IF(AllData[[#This Row],[Nitrate (PPM)]]&gt;2, "Very high", IF(AllData[[#This Row],[Nitrate (PPM)]]&gt;1, "High", IF(AllData[[#This Row],[Nitrate (PPM)]]&gt;0.5, "Some evidence", IF(AllData[[#This Row],[Nitrate (PPM)]]&gt;=0, "No evidence"))))</f>
        <v>No evidence</v>
      </c>
      <c r="N289">
        <v>0.28000000000000003</v>
      </c>
      <c r="O289" t="str">
        <f>IF(AllData[[#This Row],[Phosphate (PPM)]]&gt;0.5, "Very high", IF(AllData[[#This Row],[Phosphate (PPM)]]&gt;0.1, "High", IF(AllData[[#This Row],[Phosphate (PPM)]]&gt;0.05, "Some evidence", IF(AllData[[#This Row],[Phosphate (PPM)]]&lt;=0.05, "No Evidence", ""))))</f>
        <v>High</v>
      </c>
      <c r="P289">
        <v>11</v>
      </c>
    </row>
    <row r="290" spans="1:17" x14ac:dyDescent="0.3">
      <c r="A290" t="s">
        <v>2235</v>
      </c>
      <c r="B290" s="2">
        <v>45580</v>
      </c>
      <c r="C290" t="str" cm="1">
        <f t="array" ref="C2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0">
        <f>YEAR(AllData[[#This Row],[Date]])</f>
        <v>2024</v>
      </c>
      <c r="E290" s="1">
        <v>0.60486111111111107</v>
      </c>
      <c r="F290" t="s">
        <v>969</v>
      </c>
      <c r="I290" t="s">
        <v>25</v>
      </c>
      <c r="J290">
        <v>609</v>
      </c>
      <c r="K290">
        <v>12.8</v>
      </c>
      <c r="L290">
        <v>2</v>
      </c>
      <c r="M290" t="str">
        <f>IF(AllData[[#This Row],[Nitrate (PPM)]]&gt;2, "Very high", IF(AllData[[#This Row],[Nitrate (PPM)]]&gt;1, "High", IF(AllData[[#This Row],[Nitrate (PPM)]]&gt;0.5, "Some evidence", IF(AllData[[#This Row],[Nitrate (PPM)]]&gt;=0, "No evidence"))))</f>
        <v>High</v>
      </c>
      <c r="N290">
        <v>0.45</v>
      </c>
      <c r="O290" t="str">
        <f>IF(AllData[[#This Row],[Phosphate (PPM)]]&gt;0.5, "Very high", IF(AllData[[#This Row],[Phosphate (PPM)]]&gt;0.1, "High", IF(AllData[[#This Row],[Phosphate (PPM)]]&gt;0.05, "Some evidence", IF(AllData[[#This Row],[Phosphate (PPM)]]&lt;=0.05, "No Evidence", ""))))</f>
        <v>High</v>
      </c>
      <c r="P290">
        <v>19</v>
      </c>
    </row>
    <row r="291" spans="1:17" x14ac:dyDescent="0.3">
      <c r="A291" t="s">
        <v>2223</v>
      </c>
      <c r="B291" s="2">
        <v>45579</v>
      </c>
      <c r="C291" t="str" cm="1">
        <f t="array" ref="C2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1">
        <f>YEAR(AllData[[#This Row],[Date]])</f>
        <v>2024</v>
      </c>
      <c r="E291" s="1">
        <v>0.75</v>
      </c>
      <c r="F291" t="s">
        <v>2224</v>
      </c>
      <c r="G291" s="3">
        <v>52.202421999999999</v>
      </c>
      <c r="H291" s="3">
        <v>-1.6769270000000001</v>
      </c>
      <c r="I291" t="s">
        <v>62</v>
      </c>
      <c r="J291">
        <v>716</v>
      </c>
      <c r="K291">
        <v>12.3</v>
      </c>
      <c r="L291">
        <v>10</v>
      </c>
      <c r="M291" t="str">
        <f>IF(AllData[[#This Row],[Nitrate (PPM)]]&gt;2, "Very high", IF(AllData[[#This Row],[Nitrate (PPM)]]&gt;1, "High", IF(AllData[[#This Row],[Nitrate (PPM)]]&gt;0.5, "Some evidence", IF(AllData[[#This Row],[Nitrate (PPM)]]&gt;=0, "No evidence"))))</f>
        <v>Very high</v>
      </c>
      <c r="N291">
        <v>0.56000000000000005</v>
      </c>
      <c r="O291" t="str">
        <f>IF(AllData[[#This Row],[Phosphate (PPM)]]&gt;0.5, "Very high", IF(AllData[[#This Row],[Phosphate (PPM)]]&gt;0.1, "High", IF(AllData[[#This Row],[Phosphate (PPM)]]&gt;0.05, "Some evidence", IF(AllData[[#This Row],[Phosphate (PPM)]]&lt;=0.05, "No Evidence", ""))))</f>
        <v>Very high</v>
      </c>
      <c r="P291">
        <v>0.76</v>
      </c>
    </row>
    <row r="292" spans="1:17" x14ac:dyDescent="0.3">
      <c r="A292" t="s">
        <v>2225</v>
      </c>
      <c r="B292" s="2">
        <v>45579</v>
      </c>
      <c r="C292" t="str" cm="1">
        <f t="array" ref="C2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2">
        <f>YEAR(AllData[[#This Row],[Date]])</f>
        <v>2024</v>
      </c>
      <c r="E292" s="1">
        <v>0.47499999999999998</v>
      </c>
      <c r="F292" t="s">
        <v>2226</v>
      </c>
      <c r="G292" s="3">
        <v>52.048755</v>
      </c>
      <c r="H292" s="3">
        <v>-1.7863770000000001</v>
      </c>
      <c r="I292" t="s">
        <v>62</v>
      </c>
      <c r="J292">
        <v>502</v>
      </c>
      <c r="K292">
        <v>9.5</v>
      </c>
      <c r="L292">
        <v>5</v>
      </c>
      <c r="M292" t="str">
        <f>IF(AllData[[#This Row],[Nitrate (PPM)]]&gt;2, "Very high", IF(AllData[[#This Row],[Nitrate (PPM)]]&gt;1, "High", IF(AllData[[#This Row],[Nitrate (PPM)]]&gt;0.5, "Some evidence", IF(AllData[[#This Row],[Nitrate (PPM)]]&gt;=0, "No evidence"))))</f>
        <v>Very high</v>
      </c>
      <c r="N292">
        <v>0.17</v>
      </c>
      <c r="O292" t="str">
        <f>IF(AllData[[#This Row],[Phosphate (PPM)]]&gt;0.5, "Very high", IF(AllData[[#This Row],[Phosphate (PPM)]]&gt;0.1, "High", IF(AllData[[#This Row],[Phosphate (PPM)]]&gt;0.05, "Some evidence", IF(AllData[[#This Row],[Phosphate (PPM)]]&lt;=0.05, "No Evidence", ""))))</f>
        <v>High</v>
      </c>
      <c r="P292">
        <v>32</v>
      </c>
    </row>
    <row r="293" spans="1:17" x14ac:dyDescent="0.3">
      <c r="A293" t="s">
        <v>2227</v>
      </c>
      <c r="B293" s="2">
        <v>45579</v>
      </c>
      <c r="C293" t="str" cm="1">
        <f t="array" ref="C2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3">
        <f>YEAR(AllData[[#This Row],[Date]])</f>
        <v>2024</v>
      </c>
      <c r="E293" s="1">
        <v>0.40625</v>
      </c>
      <c r="F293" t="s">
        <v>1548</v>
      </c>
      <c r="I293" t="s">
        <v>25</v>
      </c>
      <c r="J293">
        <v>531</v>
      </c>
      <c r="K293">
        <v>10.4</v>
      </c>
      <c r="L293">
        <v>5</v>
      </c>
      <c r="M293" t="str">
        <f>IF(AllData[[#This Row],[Nitrate (PPM)]]&gt;2, "Very high", IF(AllData[[#This Row],[Nitrate (PPM)]]&gt;1, "High", IF(AllData[[#This Row],[Nitrate (PPM)]]&gt;0.5, "Some evidence", IF(AllData[[#This Row],[Nitrate (PPM)]]&gt;=0, "No evidence"))))</f>
        <v>Very high</v>
      </c>
      <c r="N293">
        <v>0.51</v>
      </c>
      <c r="O293" t="str">
        <f>IF(AllData[[#This Row],[Phosphate (PPM)]]&gt;0.5, "Very high", IF(AllData[[#This Row],[Phosphate (PPM)]]&gt;0.1, "High", IF(AllData[[#This Row],[Phosphate (PPM)]]&gt;0.05, "Some evidence", IF(AllData[[#This Row],[Phosphate (PPM)]]&lt;=0.05, "No Evidence", ""))))</f>
        <v>Very high</v>
      </c>
      <c r="P293">
        <v>0.43</v>
      </c>
    </row>
    <row r="294" spans="1:17" x14ac:dyDescent="0.3">
      <c r="A294" t="s">
        <v>2228</v>
      </c>
      <c r="B294" s="2">
        <v>45579</v>
      </c>
      <c r="C294" t="str" cm="1">
        <f t="array" ref="C2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4">
        <f>YEAR(AllData[[#This Row],[Date]])</f>
        <v>2024</v>
      </c>
      <c r="E294" s="1">
        <v>0.60347222222222219</v>
      </c>
      <c r="F294" t="s">
        <v>1051</v>
      </c>
      <c r="G294" s="3">
        <v>51.999732999999999</v>
      </c>
      <c r="H294" s="3">
        <v>-2.1409379999999998</v>
      </c>
      <c r="I294" t="s">
        <v>25</v>
      </c>
      <c r="J294">
        <v>6960</v>
      </c>
      <c r="K294">
        <v>12</v>
      </c>
      <c r="L294">
        <v>2</v>
      </c>
      <c r="M294" t="str">
        <f>IF(AllData[[#This Row],[Nitrate (PPM)]]&gt;2, "Very high", IF(AllData[[#This Row],[Nitrate (PPM)]]&gt;1, "High", IF(AllData[[#This Row],[Nitrate (PPM)]]&gt;0.5, "Some evidence", IF(AllData[[#This Row],[Nitrate (PPM)]]&gt;=0, "No evidence"))))</f>
        <v>High</v>
      </c>
      <c r="N294">
        <v>0.41</v>
      </c>
      <c r="O294" t="str">
        <f>IF(AllData[[#This Row],[Phosphate (PPM)]]&gt;0.5, "Very high", IF(AllData[[#This Row],[Phosphate (PPM)]]&gt;0.1, "High", IF(AllData[[#This Row],[Phosphate (PPM)]]&gt;0.05, "Some evidence", IF(AllData[[#This Row],[Phosphate (PPM)]]&lt;=0.05, "No Evidence", ""))))</f>
        <v>High</v>
      </c>
      <c r="P294">
        <v>0</v>
      </c>
      <c r="Q294" t="s">
        <v>222</v>
      </c>
    </row>
    <row r="295" spans="1:17" x14ac:dyDescent="0.3">
      <c r="A295" t="s">
        <v>2229</v>
      </c>
      <c r="B295" s="2">
        <v>45579</v>
      </c>
      <c r="C295" t="str" cm="1">
        <f t="array" ref="C2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5">
        <f>YEAR(AllData[[#This Row],[Date]])</f>
        <v>2024</v>
      </c>
      <c r="E295" s="1">
        <v>0.57847222222222228</v>
      </c>
      <c r="F295" t="s">
        <v>1160</v>
      </c>
      <c r="G295" s="3">
        <v>51.997577999999997</v>
      </c>
      <c r="H295" s="3">
        <v>-2.1561180000000002</v>
      </c>
      <c r="I295" t="s">
        <v>28</v>
      </c>
      <c r="J295">
        <v>659</v>
      </c>
      <c r="K295">
        <v>12.4</v>
      </c>
      <c r="L295">
        <v>6</v>
      </c>
      <c r="M295" t="str">
        <f>IF(AllData[[#This Row],[Nitrate (PPM)]]&gt;2, "Very high", IF(AllData[[#This Row],[Nitrate (PPM)]]&gt;1, "High", IF(AllData[[#This Row],[Nitrate (PPM)]]&gt;0.5, "Some evidence", IF(AllData[[#This Row],[Nitrate (PPM)]]&gt;=0, "No evidence"))))</f>
        <v>Very high</v>
      </c>
      <c r="N295">
        <v>2.5</v>
      </c>
      <c r="O295" t="str">
        <f>IF(AllData[[#This Row],[Phosphate (PPM)]]&gt;0.5, "Very high", IF(AllData[[#This Row],[Phosphate (PPM)]]&gt;0.1, "High", IF(AllData[[#This Row],[Phosphate (PPM)]]&gt;0.05, "Some evidence", IF(AllData[[#This Row],[Phosphate (PPM)]]&lt;=0.05, "No Evidence", ""))))</f>
        <v>Very high</v>
      </c>
      <c r="P295">
        <v>2</v>
      </c>
    </row>
    <row r="296" spans="1:17" x14ac:dyDescent="0.3">
      <c r="A296" t="s">
        <v>2230</v>
      </c>
      <c r="B296" s="2">
        <v>45579</v>
      </c>
      <c r="C296" t="str" cm="1">
        <f t="array" ref="C2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6">
        <f>YEAR(AllData[[#This Row],[Date]])</f>
        <v>2024</v>
      </c>
      <c r="E296" s="1">
        <v>0.34375</v>
      </c>
      <c r="F296" t="s">
        <v>1551</v>
      </c>
      <c r="I296" t="s">
        <v>62</v>
      </c>
      <c r="J296">
        <v>481</v>
      </c>
      <c r="K296">
        <v>9.6999999999999993</v>
      </c>
      <c r="L296">
        <v>5</v>
      </c>
      <c r="M296" t="str">
        <f>IF(AllData[[#This Row],[Nitrate (PPM)]]&gt;2, "Very high", IF(AllData[[#This Row],[Nitrate (PPM)]]&gt;1, "High", IF(AllData[[#This Row],[Nitrate (PPM)]]&gt;0.5, "Some evidence", IF(AllData[[#This Row],[Nitrate (PPM)]]&gt;=0, "No evidence"))))</f>
        <v>Very high</v>
      </c>
      <c r="N296">
        <v>0.16</v>
      </c>
      <c r="O296" t="str">
        <f>IF(AllData[[#This Row],[Phosphate (PPM)]]&gt;0.5, "Very high", IF(AllData[[#This Row],[Phosphate (PPM)]]&gt;0.1, "High", IF(AllData[[#This Row],[Phosphate (PPM)]]&gt;0.05, "Some evidence", IF(AllData[[#This Row],[Phosphate (PPM)]]&lt;=0.05, "No Evidence", ""))))</f>
        <v>High</v>
      </c>
      <c r="P296">
        <v>0.31</v>
      </c>
    </row>
    <row r="297" spans="1:17" x14ac:dyDescent="0.3">
      <c r="A297" t="s">
        <v>2231</v>
      </c>
      <c r="B297" s="2">
        <v>45579</v>
      </c>
      <c r="C297" t="str" cm="1">
        <f t="array" ref="C2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7">
        <f>YEAR(AllData[[#This Row],[Date]])</f>
        <v>2024</v>
      </c>
      <c r="E297" s="1">
        <v>0.76736111111111116</v>
      </c>
      <c r="F297" t="s">
        <v>2232</v>
      </c>
      <c r="G297" s="3">
        <v>52.202354</v>
      </c>
      <c r="H297" s="3">
        <v>-1.678704</v>
      </c>
      <c r="I297" t="s">
        <v>25</v>
      </c>
      <c r="J297">
        <v>721</v>
      </c>
      <c r="K297">
        <v>12</v>
      </c>
      <c r="L297">
        <v>10</v>
      </c>
      <c r="M297" t="str">
        <f>IF(AllData[[#This Row],[Nitrate (PPM)]]&gt;2, "Very high", IF(AllData[[#This Row],[Nitrate (PPM)]]&gt;1, "High", IF(AllData[[#This Row],[Nitrate (PPM)]]&gt;0.5, "Some evidence", IF(AllData[[#This Row],[Nitrate (PPM)]]&gt;=0, "No evidence"))))</f>
        <v>Very high</v>
      </c>
      <c r="N297">
        <v>0.54</v>
      </c>
      <c r="O297" t="str">
        <f>IF(AllData[[#This Row],[Phosphate (PPM)]]&gt;0.5, "Very high", IF(AllData[[#This Row],[Phosphate (PPM)]]&gt;0.1, "High", IF(AllData[[#This Row],[Phosphate (PPM)]]&gt;0.05, "Some evidence", IF(AllData[[#This Row],[Phosphate (PPM)]]&lt;=0.05, "No Evidence", ""))))</f>
        <v>Very high</v>
      </c>
      <c r="P297">
        <v>0.76</v>
      </c>
      <c r="Q297" t="s">
        <v>2233</v>
      </c>
    </row>
    <row r="298" spans="1:17" x14ac:dyDescent="0.3">
      <c r="A298" t="s">
        <v>2218</v>
      </c>
      <c r="B298" s="2">
        <v>45578</v>
      </c>
      <c r="C298" t="str" cm="1">
        <f t="array" ref="C2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8">
        <f>YEAR(AllData[[#This Row],[Date]])</f>
        <v>2024</v>
      </c>
      <c r="E298" s="1">
        <v>0.58333333333333337</v>
      </c>
      <c r="F298" t="s">
        <v>260</v>
      </c>
      <c r="G298" s="3">
        <v>52.166370000000001</v>
      </c>
      <c r="H298" s="3">
        <v>-1.708032</v>
      </c>
      <c r="I298" t="s">
        <v>62</v>
      </c>
      <c r="J298">
        <v>620</v>
      </c>
      <c r="K298">
        <v>11.1</v>
      </c>
      <c r="L298">
        <v>8</v>
      </c>
      <c r="M298" t="str">
        <f>IF(AllData[[#This Row],[Nitrate (PPM)]]&gt;2, "Very high", IF(AllData[[#This Row],[Nitrate (PPM)]]&gt;1, "High", IF(AllData[[#This Row],[Nitrate (PPM)]]&gt;0.5, "Some evidence", IF(AllData[[#This Row],[Nitrate (PPM)]]&gt;=0, "No evidence"))))</f>
        <v>Very high</v>
      </c>
      <c r="N298">
        <v>0.3</v>
      </c>
      <c r="O298" t="str">
        <f>IF(AllData[[#This Row],[Phosphate (PPM)]]&gt;0.5, "Very high", IF(AllData[[#This Row],[Phosphate (PPM)]]&gt;0.1, "High", IF(AllData[[#This Row],[Phosphate (PPM)]]&gt;0.05, "Some evidence", IF(AllData[[#This Row],[Phosphate (PPM)]]&lt;=0.05, "No Evidence", ""))))</f>
        <v>High</v>
      </c>
      <c r="P298">
        <v>1</v>
      </c>
    </row>
    <row r="299" spans="1:17" x14ac:dyDescent="0.3">
      <c r="A299" t="s">
        <v>2219</v>
      </c>
      <c r="B299" s="2">
        <v>45578</v>
      </c>
      <c r="C299" t="str" cm="1">
        <f t="array" ref="C2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299">
        <f>YEAR(AllData[[#This Row],[Date]])</f>
        <v>2024</v>
      </c>
      <c r="E299" s="1">
        <v>0.39583333333333331</v>
      </c>
      <c r="F299" t="s">
        <v>532</v>
      </c>
      <c r="J299">
        <v>651</v>
      </c>
      <c r="K299">
        <v>10.5</v>
      </c>
      <c r="L299">
        <v>5</v>
      </c>
      <c r="M299" t="str">
        <f>IF(AllData[[#This Row],[Nitrate (PPM)]]&gt;2, "Very high", IF(AllData[[#This Row],[Nitrate (PPM)]]&gt;1, "High", IF(AllData[[#This Row],[Nitrate (PPM)]]&gt;0.5, "Some evidence", IF(AllData[[#This Row],[Nitrate (PPM)]]&gt;=0, "No evidence"))))</f>
        <v>Very high</v>
      </c>
      <c r="N299">
        <v>0.33</v>
      </c>
      <c r="O299" t="str">
        <f>IF(AllData[[#This Row],[Phosphate (PPM)]]&gt;0.5, "Very high", IF(AllData[[#This Row],[Phosphate (PPM)]]&gt;0.1, "High", IF(AllData[[#This Row],[Phosphate (PPM)]]&gt;0.05, "Some evidence", IF(AllData[[#This Row],[Phosphate (PPM)]]&lt;=0.05, "No Evidence", ""))))</f>
        <v>High</v>
      </c>
      <c r="P299">
        <v>0.2</v>
      </c>
      <c r="Q299" t="s">
        <v>2220</v>
      </c>
    </row>
    <row r="300" spans="1:17" x14ac:dyDescent="0.3">
      <c r="A300" t="s">
        <v>2221</v>
      </c>
      <c r="B300" s="2">
        <v>45578</v>
      </c>
      <c r="C300" t="str" cm="1">
        <f t="array" ref="C3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0">
        <f>YEAR(AllData[[#This Row],[Date]])</f>
        <v>2024</v>
      </c>
      <c r="E300" s="1">
        <v>0.40625</v>
      </c>
      <c r="F300" t="s">
        <v>535</v>
      </c>
      <c r="J300">
        <v>1080</v>
      </c>
      <c r="K300">
        <v>9.6</v>
      </c>
      <c r="L300">
        <v>12</v>
      </c>
      <c r="M300" t="str">
        <f>IF(AllData[[#This Row],[Nitrate (PPM)]]&gt;2, "Very high", IF(AllData[[#This Row],[Nitrate (PPM)]]&gt;1, "High", IF(AllData[[#This Row],[Nitrate (PPM)]]&gt;0.5, "Some evidence", IF(AllData[[#This Row],[Nitrate (PPM)]]&gt;=0, "No evidence"))))</f>
        <v>Very high</v>
      </c>
      <c r="N300">
        <v>0.32</v>
      </c>
      <c r="O300" t="str">
        <f>IF(AllData[[#This Row],[Phosphate (PPM)]]&gt;0.5, "Very high", IF(AllData[[#This Row],[Phosphate (PPM)]]&gt;0.1, "High", IF(AllData[[#This Row],[Phosphate (PPM)]]&gt;0.05, "Some evidence", IF(AllData[[#This Row],[Phosphate (PPM)]]&lt;=0.05, "No Evidence", ""))))</f>
        <v>High</v>
      </c>
      <c r="P300">
        <v>0.2</v>
      </c>
      <c r="Q300" t="s">
        <v>2220</v>
      </c>
    </row>
    <row r="301" spans="1:17" x14ac:dyDescent="0.3">
      <c r="A301" t="s">
        <v>2222</v>
      </c>
      <c r="B301" s="2">
        <v>45578</v>
      </c>
      <c r="C301" t="str" cm="1">
        <f t="array" ref="C3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1">
        <f>YEAR(AllData[[#This Row],[Date]])</f>
        <v>2024</v>
      </c>
      <c r="E301" s="1">
        <v>0.61458333333333337</v>
      </c>
      <c r="F301" t="s">
        <v>1944</v>
      </c>
      <c r="G301" s="3">
        <v>52.070086000000003</v>
      </c>
      <c r="H301" s="3">
        <v>-1.61145</v>
      </c>
      <c r="I301" t="s">
        <v>25</v>
      </c>
      <c r="J301">
        <v>500</v>
      </c>
      <c r="K301">
        <v>10.4</v>
      </c>
      <c r="L301">
        <v>2</v>
      </c>
      <c r="M301" t="str">
        <f>IF(AllData[[#This Row],[Nitrate (PPM)]]&gt;2, "Very high", IF(AllData[[#This Row],[Nitrate (PPM)]]&gt;1, "High", IF(AllData[[#This Row],[Nitrate (PPM)]]&gt;0.5, "Some evidence", IF(AllData[[#This Row],[Nitrate (PPM)]]&gt;=0, "No evidence"))))</f>
        <v>High</v>
      </c>
      <c r="N301">
        <v>0.25</v>
      </c>
      <c r="O301" t="str">
        <f>IF(AllData[[#This Row],[Phosphate (PPM)]]&gt;0.5, "Very high", IF(AllData[[#This Row],[Phosphate (PPM)]]&gt;0.1, "High", IF(AllData[[#This Row],[Phosphate (PPM)]]&gt;0.05, "Some evidence", IF(AllData[[#This Row],[Phosphate (PPM)]]&lt;=0.05, "No Evidence", ""))))</f>
        <v>High</v>
      </c>
      <c r="P301">
        <v>1.8</v>
      </c>
    </row>
    <row r="302" spans="1:17" x14ac:dyDescent="0.3">
      <c r="A302" t="s">
        <v>2209</v>
      </c>
      <c r="B302" s="2">
        <v>45577</v>
      </c>
      <c r="C302" t="str" cm="1">
        <f t="array" ref="C3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2">
        <f>YEAR(AllData[[#This Row],[Date]])</f>
        <v>2024</v>
      </c>
      <c r="E302" s="1">
        <v>0.7319444444444444</v>
      </c>
      <c r="F302" t="s">
        <v>2210</v>
      </c>
      <c r="G302" s="3">
        <v>52.123233999999997</v>
      </c>
      <c r="H302" s="3">
        <v>-2.058173</v>
      </c>
      <c r="I302" t="s">
        <v>789</v>
      </c>
      <c r="J302">
        <v>604</v>
      </c>
      <c r="K302">
        <v>12.1</v>
      </c>
      <c r="L302">
        <v>5</v>
      </c>
      <c r="M302" t="str">
        <f>IF(AllData[[#This Row],[Nitrate (PPM)]]&gt;2, "Very high", IF(AllData[[#This Row],[Nitrate (PPM)]]&gt;1, "High", IF(AllData[[#This Row],[Nitrate (PPM)]]&gt;0.5, "Some evidence", IF(AllData[[#This Row],[Nitrate (PPM)]]&gt;=0, "No evidence"))))</f>
        <v>Very high</v>
      </c>
      <c r="N302">
        <v>0.61</v>
      </c>
      <c r="O302" t="str">
        <f>IF(AllData[[#This Row],[Phosphate (PPM)]]&gt;0.5, "Very high", IF(AllData[[#This Row],[Phosphate (PPM)]]&gt;0.1, "High", IF(AllData[[#This Row],[Phosphate (PPM)]]&gt;0.05, "Some evidence", IF(AllData[[#This Row],[Phosphate (PPM)]]&lt;=0.05, "No Evidence", ""))))</f>
        <v>Very high</v>
      </c>
      <c r="P302">
        <v>1.07</v>
      </c>
      <c r="Q302" t="s">
        <v>2211</v>
      </c>
    </row>
    <row r="303" spans="1:17" x14ac:dyDescent="0.3">
      <c r="A303" t="s">
        <v>2212</v>
      </c>
      <c r="B303" s="2">
        <v>45577</v>
      </c>
      <c r="C303" t="str" cm="1">
        <f t="array" ref="C3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3">
        <f>YEAR(AllData[[#This Row],[Date]])</f>
        <v>2024</v>
      </c>
      <c r="E303" s="1">
        <v>0.46944444444444444</v>
      </c>
      <c r="F303" t="s">
        <v>98</v>
      </c>
      <c r="G303" s="3">
        <v>43.328878000000003</v>
      </c>
      <c r="H303" s="3">
        <v>-81.129401000000001</v>
      </c>
      <c r="I303" t="s">
        <v>62</v>
      </c>
      <c r="J303">
        <v>701</v>
      </c>
      <c r="K303">
        <v>14</v>
      </c>
      <c r="L303">
        <v>5</v>
      </c>
      <c r="M303" t="str">
        <f>IF(AllData[[#This Row],[Nitrate (PPM)]]&gt;2, "Very high", IF(AllData[[#This Row],[Nitrate (PPM)]]&gt;1, "High", IF(AllData[[#This Row],[Nitrate (PPM)]]&gt;0.5, "Some evidence", IF(AllData[[#This Row],[Nitrate (PPM)]]&gt;=0, "No evidence"))))</f>
        <v>Very high</v>
      </c>
      <c r="N303">
        <v>0.43</v>
      </c>
      <c r="O303" t="str">
        <f>IF(AllData[[#This Row],[Phosphate (PPM)]]&gt;0.5, "Very high", IF(AllData[[#This Row],[Phosphate (PPM)]]&gt;0.1, "High", IF(AllData[[#This Row],[Phosphate (PPM)]]&gt;0.05, "Some evidence", IF(AllData[[#This Row],[Phosphate (PPM)]]&lt;=0.05, "No Evidence", ""))))</f>
        <v>High</v>
      </c>
      <c r="P303">
        <v>1</v>
      </c>
    </row>
    <row r="304" spans="1:17" x14ac:dyDescent="0.3">
      <c r="A304" t="s">
        <v>2213</v>
      </c>
      <c r="B304" s="2">
        <v>45577</v>
      </c>
      <c r="C304" t="str" cm="1">
        <f t="array" ref="C3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4">
        <f>YEAR(AllData[[#This Row],[Date]])</f>
        <v>2024</v>
      </c>
      <c r="E304" s="1">
        <v>0.46875</v>
      </c>
      <c r="F304" t="s">
        <v>65</v>
      </c>
      <c r="G304" s="3">
        <v>50.831715000000003</v>
      </c>
      <c r="H304" s="3">
        <v>0.306093</v>
      </c>
      <c r="I304" t="s">
        <v>25</v>
      </c>
      <c r="J304">
        <v>680</v>
      </c>
      <c r="K304">
        <v>14.2</v>
      </c>
      <c r="L304">
        <v>5</v>
      </c>
      <c r="M304" t="str">
        <f>IF(AllData[[#This Row],[Nitrate (PPM)]]&gt;2, "Very high", IF(AllData[[#This Row],[Nitrate (PPM)]]&gt;1, "High", IF(AllData[[#This Row],[Nitrate (PPM)]]&gt;0.5, "Some evidence", IF(AllData[[#This Row],[Nitrate (PPM)]]&gt;=0, "No evidence"))))</f>
        <v>Very high</v>
      </c>
      <c r="N304">
        <v>0.45</v>
      </c>
      <c r="O304" t="str">
        <f>IF(AllData[[#This Row],[Phosphate (PPM)]]&gt;0.5, "Very high", IF(AllData[[#This Row],[Phosphate (PPM)]]&gt;0.1, "High", IF(AllData[[#This Row],[Phosphate (PPM)]]&gt;0.05, "Some evidence", IF(AllData[[#This Row],[Phosphate (PPM)]]&lt;=0.05, "No Evidence", ""))))</f>
        <v>High</v>
      </c>
      <c r="P304">
        <v>1</v>
      </c>
    </row>
    <row r="305" spans="1:17" x14ac:dyDescent="0.3">
      <c r="A305" t="s">
        <v>2214</v>
      </c>
      <c r="B305" s="2">
        <v>45577</v>
      </c>
      <c r="C305" t="str" cm="1">
        <f t="array" ref="C3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5">
        <f>YEAR(AllData[[#This Row],[Date]])</f>
        <v>2024</v>
      </c>
      <c r="E305" s="1">
        <v>0.5625</v>
      </c>
      <c r="F305" t="s">
        <v>597</v>
      </c>
      <c r="G305" s="3">
        <v>51.996160000000003</v>
      </c>
      <c r="H305" s="3">
        <v>-2.156075</v>
      </c>
      <c r="I305" t="s">
        <v>19</v>
      </c>
      <c r="J305">
        <v>715</v>
      </c>
      <c r="K305">
        <v>13.3</v>
      </c>
      <c r="L305">
        <v>4</v>
      </c>
      <c r="M305" t="str">
        <f>IF(AllData[[#This Row],[Nitrate (PPM)]]&gt;2, "Very high", IF(AllData[[#This Row],[Nitrate (PPM)]]&gt;1, "High", IF(AllData[[#This Row],[Nitrate (PPM)]]&gt;0.5, "Some evidence", IF(AllData[[#This Row],[Nitrate (PPM)]]&gt;=0, "No evidence"))))</f>
        <v>Very high</v>
      </c>
      <c r="N305">
        <v>0.3</v>
      </c>
      <c r="O305" t="str">
        <f>IF(AllData[[#This Row],[Phosphate (PPM)]]&gt;0.5, "Very high", IF(AllData[[#This Row],[Phosphate (PPM)]]&gt;0.1, "High", IF(AllData[[#This Row],[Phosphate (PPM)]]&gt;0.05, "Some evidence", IF(AllData[[#This Row],[Phosphate (PPM)]]&lt;=0.05, "No Evidence", ""))))</f>
        <v>High</v>
      </c>
      <c r="P305">
        <v>0.41</v>
      </c>
    </row>
    <row r="306" spans="1:17" x14ac:dyDescent="0.3">
      <c r="A306" t="s">
        <v>2215</v>
      </c>
      <c r="B306" s="2">
        <v>45577</v>
      </c>
      <c r="C306" t="str" cm="1">
        <f t="array" ref="C3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6">
        <f>YEAR(AllData[[#This Row],[Date]])</f>
        <v>2024</v>
      </c>
      <c r="E306" s="1">
        <v>0.72013888888888888</v>
      </c>
      <c r="F306" t="s">
        <v>2216</v>
      </c>
      <c r="G306" s="3">
        <v>52.126404000000001</v>
      </c>
      <c r="H306" s="3">
        <v>-2.0565410000000002</v>
      </c>
      <c r="I306" t="s">
        <v>789</v>
      </c>
      <c r="J306">
        <v>898</v>
      </c>
      <c r="K306">
        <v>11.2</v>
      </c>
      <c r="L306">
        <v>5</v>
      </c>
      <c r="M306" t="str">
        <f>IF(AllData[[#This Row],[Nitrate (PPM)]]&gt;2, "Very high", IF(AllData[[#This Row],[Nitrate (PPM)]]&gt;1, "High", IF(AllData[[#This Row],[Nitrate (PPM)]]&gt;0.5, "Some evidence", IF(AllData[[#This Row],[Nitrate (PPM)]]&gt;=0, "No evidence"))))</f>
        <v>Very high</v>
      </c>
      <c r="N306">
        <v>0.44</v>
      </c>
      <c r="O306" t="str">
        <f>IF(AllData[[#This Row],[Phosphate (PPM)]]&gt;0.5, "Very high", IF(AllData[[#This Row],[Phosphate (PPM)]]&gt;0.1, "High", IF(AllData[[#This Row],[Phosphate (PPM)]]&gt;0.05, "Some evidence", IF(AllData[[#This Row],[Phosphate (PPM)]]&lt;=0.05, "No Evidence", ""))))</f>
        <v>High</v>
      </c>
      <c r="P306">
        <v>0.32</v>
      </c>
      <c r="Q306" t="s">
        <v>2217</v>
      </c>
    </row>
    <row r="307" spans="1:17" x14ac:dyDescent="0.3">
      <c r="A307" t="s">
        <v>2205</v>
      </c>
      <c r="B307" s="2">
        <v>45576</v>
      </c>
      <c r="C307" t="str" cm="1">
        <f t="array" ref="C3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7">
        <f>YEAR(AllData[[#This Row],[Date]])</f>
        <v>2024</v>
      </c>
      <c r="E307" s="1">
        <v>0.71597222222222223</v>
      </c>
      <c r="F307" t="s">
        <v>1824</v>
      </c>
      <c r="G307" s="3">
        <v>52.033512000000002</v>
      </c>
      <c r="H307" s="3">
        <v>-2.1167099999999999</v>
      </c>
      <c r="I307" t="s">
        <v>25</v>
      </c>
      <c r="J307">
        <v>6980</v>
      </c>
      <c r="K307">
        <v>13.6</v>
      </c>
      <c r="L307">
        <v>4</v>
      </c>
      <c r="M307" t="str">
        <f>IF(AllData[[#This Row],[Nitrate (PPM)]]&gt;2, "Very high", IF(AllData[[#This Row],[Nitrate (PPM)]]&gt;1, "High", IF(AllData[[#This Row],[Nitrate (PPM)]]&gt;0.5, "Some evidence", IF(AllData[[#This Row],[Nitrate (PPM)]]&gt;=0, "No evidence"))))</f>
        <v>Very high</v>
      </c>
      <c r="N307">
        <v>65</v>
      </c>
      <c r="O307" t="str">
        <f>IF(AllData[[#This Row],[Phosphate (PPM)]]&gt;0.5, "Very high", IF(AllData[[#This Row],[Phosphate (PPM)]]&gt;0.1, "High", IF(AllData[[#This Row],[Phosphate (PPM)]]&gt;0.05, "Some evidence", IF(AllData[[#This Row],[Phosphate (PPM)]]&lt;=0.05, "No Evidence", ""))))</f>
        <v>Very high</v>
      </c>
      <c r="P307">
        <v>0</v>
      </c>
    </row>
    <row r="308" spans="1:17" x14ac:dyDescent="0.3">
      <c r="A308" t="s">
        <v>2206</v>
      </c>
      <c r="B308" s="2">
        <v>45576</v>
      </c>
      <c r="C308" t="str" cm="1">
        <f t="array" ref="C3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8">
        <f>YEAR(AllData[[#This Row],[Date]])</f>
        <v>2024</v>
      </c>
      <c r="E308" s="1">
        <v>0.63055555555555554</v>
      </c>
      <c r="F308" t="s">
        <v>2207</v>
      </c>
      <c r="G308" s="3">
        <v>52.062192000000003</v>
      </c>
      <c r="H308" s="3">
        <v>-1.622001</v>
      </c>
      <c r="I308" t="s">
        <v>789</v>
      </c>
      <c r="J308">
        <v>555</v>
      </c>
      <c r="K308">
        <v>11.6</v>
      </c>
      <c r="L308">
        <v>3</v>
      </c>
      <c r="M308" t="str">
        <f>IF(AllData[[#This Row],[Nitrate (PPM)]]&gt;2, "Very high", IF(AllData[[#This Row],[Nitrate (PPM)]]&gt;1, "High", IF(AllData[[#This Row],[Nitrate (PPM)]]&gt;0.5, "Some evidence", IF(AllData[[#This Row],[Nitrate (PPM)]]&gt;=0, "No evidence"))))</f>
        <v>Very high</v>
      </c>
      <c r="N308">
        <v>0.14000000000000001</v>
      </c>
      <c r="O308" t="str">
        <f>IF(AllData[[#This Row],[Phosphate (PPM)]]&gt;0.5, "Very high", IF(AllData[[#This Row],[Phosphate (PPM)]]&gt;0.1, "High", IF(AllData[[#This Row],[Phosphate (PPM)]]&gt;0.05, "Some evidence", IF(AllData[[#This Row],[Phosphate (PPM)]]&lt;=0.05, "No Evidence", ""))))</f>
        <v>High</v>
      </c>
      <c r="P308">
        <v>1.5</v>
      </c>
    </row>
    <row r="309" spans="1:17" x14ac:dyDescent="0.3">
      <c r="A309" t="s">
        <v>2208</v>
      </c>
      <c r="B309" s="2">
        <v>45576</v>
      </c>
      <c r="C309" t="str" cm="1">
        <f t="array" ref="C3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09">
        <f>YEAR(AllData[[#This Row],[Date]])</f>
        <v>2024</v>
      </c>
      <c r="E309" s="1">
        <v>0.37013888888888891</v>
      </c>
      <c r="F309" t="s">
        <v>589</v>
      </c>
      <c r="G309" s="3">
        <v>51.985087</v>
      </c>
      <c r="H309" s="3">
        <v>-2.1743600000000001</v>
      </c>
      <c r="I309" t="s">
        <v>25</v>
      </c>
      <c r="J309">
        <v>8550</v>
      </c>
      <c r="K309">
        <v>11.5</v>
      </c>
      <c r="L309">
        <v>10</v>
      </c>
      <c r="M309" t="str">
        <f>IF(AllData[[#This Row],[Nitrate (PPM)]]&gt;2, "Very high", IF(AllData[[#This Row],[Nitrate (PPM)]]&gt;1, "High", IF(AllData[[#This Row],[Nitrate (PPM)]]&gt;0.5, "Some evidence", IF(AllData[[#This Row],[Nitrate (PPM)]]&gt;=0, "No evidence"))))</f>
        <v>Very high</v>
      </c>
      <c r="N309">
        <v>0.71</v>
      </c>
      <c r="O309" t="str">
        <f>IF(AllData[[#This Row],[Phosphate (PPM)]]&gt;0.5, "Very high", IF(AllData[[#This Row],[Phosphate (PPM)]]&gt;0.1, "High", IF(AllData[[#This Row],[Phosphate (PPM)]]&gt;0.05, "Some evidence", IF(AllData[[#This Row],[Phosphate (PPM)]]&lt;=0.05, "No Evidence", ""))))</f>
        <v>Very high</v>
      </c>
      <c r="P309">
        <v>3</v>
      </c>
    </row>
    <row r="310" spans="1:17" x14ac:dyDescent="0.3">
      <c r="A310" t="s">
        <v>2199</v>
      </c>
      <c r="B310" s="2">
        <v>45575</v>
      </c>
      <c r="C310" t="str" cm="1">
        <f t="array" ref="C3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0">
        <f>YEAR(AllData[[#This Row],[Date]])</f>
        <v>2024</v>
      </c>
      <c r="E310" s="1">
        <v>0.4375</v>
      </c>
      <c r="F310" t="s">
        <v>515</v>
      </c>
      <c r="G310" s="3">
        <v>52.053460999999999</v>
      </c>
      <c r="H310" s="3">
        <v>-1.6203369999999999</v>
      </c>
      <c r="I310">
        <v>0</v>
      </c>
      <c r="J310">
        <v>501</v>
      </c>
      <c r="K310">
        <v>13.1</v>
      </c>
      <c r="L310">
        <v>2</v>
      </c>
      <c r="M310" t="str">
        <f>IF(AllData[[#This Row],[Nitrate (PPM)]]&gt;2, "Very high", IF(AllData[[#This Row],[Nitrate (PPM)]]&gt;1, "High", IF(AllData[[#This Row],[Nitrate (PPM)]]&gt;0.5, "Some evidence", IF(AllData[[#This Row],[Nitrate (PPM)]]&gt;=0, "No evidence"))))</f>
        <v>High</v>
      </c>
      <c r="N310">
        <v>0.26</v>
      </c>
      <c r="O310" t="str">
        <f>IF(AllData[[#This Row],[Phosphate (PPM)]]&gt;0.5, "Very high", IF(AllData[[#This Row],[Phosphate (PPM)]]&gt;0.1, "High", IF(AllData[[#This Row],[Phosphate (PPM)]]&gt;0.05, "Some evidence", IF(AllData[[#This Row],[Phosphate (PPM)]]&lt;=0.05, "No Evidence", ""))))</f>
        <v>High</v>
      </c>
      <c r="P310">
        <v>1</v>
      </c>
    </row>
    <row r="311" spans="1:17" x14ac:dyDescent="0.3">
      <c r="A311" t="s">
        <v>2200</v>
      </c>
      <c r="B311" s="2">
        <v>45575</v>
      </c>
      <c r="C311" t="str" cm="1">
        <f t="array" ref="C3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1">
        <f>YEAR(AllData[[#This Row],[Date]])</f>
        <v>2024</v>
      </c>
      <c r="E311" s="1">
        <v>0.40625</v>
      </c>
      <c r="F311" t="s">
        <v>79</v>
      </c>
      <c r="I311" t="s">
        <v>28</v>
      </c>
      <c r="J311">
        <v>618</v>
      </c>
      <c r="K311">
        <v>12.5</v>
      </c>
      <c r="L311">
        <v>2</v>
      </c>
      <c r="M311" t="str">
        <f>IF(AllData[[#This Row],[Nitrate (PPM)]]&gt;2, "Very high", IF(AllData[[#This Row],[Nitrate (PPM)]]&gt;1, "High", IF(AllData[[#This Row],[Nitrate (PPM)]]&gt;0.5, "Some evidence", IF(AllData[[#This Row],[Nitrate (PPM)]]&gt;=0, "No evidence"))))</f>
        <v>High</v>
      </c>
      <c r="N311">
        <v>0.54</v>
      </c>
      <c r="O311" t="str">
        <f>IF(AllData[[#This Row],[Phosphate (PPM)]]&gt;0.5, "Very high", IF(AllData[[#This Row],[Phosphate (PPM)]]&gt;0.1, "High", IF(AllData[[#This Row],[Phosphate (PPM)]]&gt;0.05, "Some evidence", IF(AllData[[#This Row],[Phosphate (PPM)]]&lt;=0.05, "No Evidence", ""))))</f>
        <v>Very high</v>
      </c>
      <c r="P311">
        <v>2</v>
      </c>
    </row>
    <row r="312" spans="1:17" x14ac:dyDescent="0.3">
      <c r="A312" t="s">
        <v>2201</v>
      </c>
      <c r="B312" s="2">
        <v>45575</v>
      </c>
      <c r="C312" t="str" cm="1">
        <f t="array" ref="C3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2">
        <f>YEAR(AllData[[#This Row],[Date]])</f>
        <v>2024</v>
      </c>
      <c r="E312" s="1">
        <v>0.625</v>
      </c>
      <c r="F312" t="s">
        <v>969</v>
      </c>
      <c r="I312" t="s">
        <v>25</v>
      </c>
      <c r="J312">
        <v>525</v>
      </c>
      <c r="K312">
        <v>12</v>
      </c>
      <c r="L312">
        <v>2</v>
      </c>
      <c r="M312" t="str">
        <f>IF(AllData[[#This Row],[Nitrate (PPM)]]&gt;2, "Very high", IF(AllData[[#This Row],[Nitrate (PPM)]]&gt;1, "High", IF(AllData[[#This Row],[Nitrate (PPM)]]&gt;0.5, "Some evidence", IF(AllData[[#This Row],[Nitrate (PPM)]]&gt;=0, "No evidence"))))</f>
        <v>High</v>
      </c>
      <c r="N312">
        <v>0.54</v>
      </c>
      <c r="O312" t="str">
        <f>IF(AllData[[#This Row],[Phosphate (PPM)]]&gt;0.5, "Very high", IF(AllData[[#This Row],[Phosphate (PPM)]]&gt;0.1, "High", IF(AllData[[#This Row],[Phosphate (PPM)]]&gt;0.05, "Some evidence", IF(AllData[[#This Row],[Phosphate (PPM)]]&lt;=0.05, "No Evidence", ""))))</f>
        <v>Very high</v>
      </c>
      <c r="P312">
        <v>23</v>
      </c>
    </row>
    <row r="313" spans="1:17" x14ac:dyDescent="0.3">
      <c r="A313" t="s">
        <v>2202</v>
      </c>
      <c r="B313" s="2">
        <v>45575</v>
      </c>
      <c r="C313" t="str" cm="1">
        <f t="array" ref="C3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3">
        <f>YEAR(AllData[[#This Row],[Date]])</f>
        <v>2024</v>
      </c>
      <c r="E313" s="1">
        <v>0.64236111111111116</v>
      </c>
      <c r="F313" t="s">
        <v>917</v>
      </c>
      <c r="I313" t="s">
        <v>62</v>
      </c>
      <c r="J313">
        <v>467</v>
      </c>
      <c r="K313">
        <v>12.1</v>
      </c>
      <c r="L313">
        <v>0.4</v>
      </c>
      <c r="M313" t="str">
        <f>IF(AllData[[#This Row],[Nitrate (PPM)]]&gt;2, "Very high", IF(AllData[[#This Row],[Nitrate (PPM)]]&gt;1, "High", IF(AllData[[#This Row],[Nitrate (PPM)]]&gt;0.5, "Some evidence", IF(AllData[[#This Row],[Nitrate (PPM)]]&gt;=0, "No evidence"))))</f>
        <v>No evidence</v>
      </c>
      <c r="N313">
        <v>0.22</v>
      </c>
      <c r="O313" t="str">
        <f>IF(AllData[[#This Row],[Phosphate (PPM)]]&gt;0.5, "Very high", IF(AllData[[#This Row],[Phosphate (PPM)]]&gt;0.1, "High", IF(AllData[[#This Row],[Phosphate (PPM)]]&gt;0.05, "Some evidence", IF(AllData[[#This Row],[Phosphate (PPM)]]&lt;=0.05, "No Evidence", ""))))</f>
        <v>High</v>
      </c>
      <c r="P313">
        <v>14</v>
      </c>
    </row>
    <row r="314" spans="1:17" x14ac:dyDescent="0.3">
      <c r="A314" t="s">
        <v>2203</v>
      </c>
      <c r="B314" s="2">
        <v>45575</v>
      </c>
      <c r="C314" t="str" cm="1">
        <f t="array" ref="C3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4">
        <f>YEAR(AllData[[#This Row],[Date]])</f>
        <v>2024</v>
      </c>
      <c r="E314" s="1">
        <v>0.53749999999999998</v>
      </c>
      <c r="F314" t="s">
        <v>158</v>
      </c>
      <c r="G314" s="3">
        <v>52.146464999999999</v>
      </c>
      <c r="H314" s="3">
        <v>-1.699835</v>
      </c>
      <c r="I314" t="s">
        <v>25</v>
      </c>
      <c r="J314">
        <v>525</v>
      </c>
      <c r="K314">
        <v>13.3</v>
      </c>
      <c r="L314">
        <v>5</v>
      </c>
      <c r="M314" t="str">
        <f>IF(AllData[[#This Row],[Nitrate (PPM)]]&gt;2, "Very high", IF(AllData[[#This Row],[Nitrate (PPM)]]&gt;1, "High", IF(AllData[[#This Row],[Nitrate (PPM)]]&gt;0.5, "Some evidence", IF(AllData[[#This Row],[Nitrate (PPM)]]&gt;=0, "No evidence"))))</f>
        <v>Very high</v>
      </c>
      <c r="N314">
        <v>0.26</v>
      </c>
      <c r="O314" t="str">
        <f>IF(AllData[[#This Row],[Phosphate (PPM)]]&gt;0.5, "Very high", IF(AllData[[#This Row],[Phosphate (PPM)]]&gt;0.1, "High", IF(AllData[[#This Row],[Phosphate (PPM)]]&gt;0.05, "Some evidence", IF(AllData[[#This Row],[Phosphate (PPM)]]&lt;=0.05, "No Evidence", ""))))</f>
        <v>High</v>
      </c>
      <c r="P314">
        <v>2</v>
      </c>
      <c r="Q314" t="s">
        <v>2204</v>
      </c>
    </row>
    <row r="315" spans="1:17" x14ac:dyDescent="0.3">
      <c r="A315" t="s">
        <v>2197</v>
      </c>
      <c r="B315" s="2">
        <v>45574</v>
      </c>
      <c r="C315" t="str" cm="1">
        <f t="array" ref="C3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5">
        <f>YEAR(AllData[[#This Row],[Date]])</f>
        <v>2024</v>
      </c>
      <c r="E315" s="1">
        <v>0.52222222222222225</v>
      </c>
      <c r="F315" t="s">
        <v>2198</v>
      </c>
      <c r="G315" s="3">
        <v>52.050851999999999</v>
      </c>
      <c r="H315" s="3">
        <v>-2.1169989999999999</v>
      </c>
      <c r="I315" t="s">
        <v>19</v>
      </c>
      <c r="J315">
        <v>648</v>
      </c>
      <c r="K315">
        <v>13.7</v>
      </c>
      <c r="L315">
        <v>5</v>
      </c>
      <c r="M315" t="str">
        <f>IF(AllData[[#This Row],[Nitrate (PPM)]]&gt;2, "Very high", IF(AllData[[#This Row],[Nitrate (PPM)]]&gt;1, "High", IF(AllData[[#This Row],[Nitrate (PPM)]]&gt;0.5, "Some evidence", IF(AllData[[#This Row],[Nitrate (PPM)]]&gt;=0, "No evidence"))))</f>
        <v>Very high</v>
      </c>
      <c r="N315">
        <v>0.7</v>
      </c>
      <c r="O315" t="str">
        <f>IF(AllData[[#This Row],[Phosphate (PPM)]]&gt;0.5, "Very high", IF(AllData[[#This Row],[Phosphate (PPM)]]&gt;0.1, "High", IF(AllData[[#This Row],[Phosphate (PPM)]]&gt;0.05, "Some evidence", IF(AllData[[#This Row],[Phosphate (PPM)]]&lt;=0.05, "No Evidence", ""))))</f>
        <v>Very high</v>
      </c>
      <c r="P315">
        <v>1.8</v>
      </c>
      <c r="Q315" t="s">
        <v>872</v>
      </c>
    </row>
    <row r="316" spans="1:17" x14ac:dyDescent="0.3">
      <c r="A316" t="s">
        <v>2194</v>
      </c>
      <c r="B316" s="2">
        <v>45573</v>
      </c>
      <c r="C316" t="str" cm="1">
        <f t="array" ref="C3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6">
        <f>YEAR(AllData[[#This Row],[Date]])</f>
        <v>2024</v>
      </c>
      <c r="E316" s="1">
        <v>0.59305555555555556</v>
      </c>
      <c r="F316" t="s">
        <v>21</v>
      </c>
      <c r="G316" s="3">
        <v>51.991638000000002</v>
      </c>
      <c r="H316" s="3">
        <v>-2.162455</v>
      </c>
      <c r="I316" t="s">
        <v>1992</v>
      </c>
      <c r="J316">
        <v>663</v>
      </c>
      <c r="K316">
        <v>14.1</v>
      </c>
      <c r="L316">
        <v>12</v>
      </c>
      <c r="M316" t="str">
        <f>IF(AllData[[#This Row],[Nitrate (PPM)]]&gt;2, "Very high", IF(AllData[[#This Row],[Nitrate (PPM)]]&gt;1, "High", IF(AllData[[#This Row],[Nitrate (PPM)]]&gt;0.5, "Some evidence", IF(AllData[[#This Row],[Nitrate (PPM)]]&gt;=0, "No evidence"))))</f>
        <v>Very high</v>
      </c>
      <c r="N316">
        <v>0.55000000000000004</v>
      </c>
      <c r="O316" t="str">
        <f>IF(AllData[[#This Row],[Phosphate (PPM)]]&gt;0.5, "Very high", IF(AllData[[#This Row],[Phosphate (PPM)]]&gt;0.1, "High", IF(AllData[[#This Row],[Phosphate (PPM)]]&gt;0.05, "Some evidence", IF(AllData[[#This Row],[Phosphate (PPM)]]&lt;=0.05, "No Evidence", ""))))</f>
        <v>Very high</v>
      </c>
      <c r="P316">
        <v>0.8</v>
      </c>
      <c r="Q316" t="s">
        <v>2195</v>
      </c>
    </row>
    <row r="317" spans="1:17" x14ac:dyDescent="0.3">
      <c r="A317" t="s">
        <v>2196</v>
      </c>
      <c r="B317" s="2">
        <v>45573</v>
      </c>
      <c r="C317" t="str" cm="1">
        <f t="array" ref="C3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7">
        <f>YEAR(AllData[[#This Row],[Date]])</f>
        <v>2024</v>
      </c>
      <c r="E317" s="1">
        <v>0.56319444444444444</v>
      </c>
      <c r="F317" t="s">
        <v>2096</v>
      </c>
      <c r="G317" s="3">
        <v>52.027169999999998</v>
      </c>
      <c r="H317" s="3">
        <v>-2.1404749999999999</v>
      </c>
      <c r="J317">
        <v>659</v>
      </c>
      <c r="K317">
        <v>14.1</v>
      </c>
      <c r="L317">
        <v>10</v>
      </c>
      <c r="M317" t="str">
        <f>IF(AllData[[#This Row],[Nitrate (PPM)]]&gt;2, "Very high", IF(AllData[[#This Row],[Nitrate (PPM)]]&gt;1, "High", IF(AllData[[#This Row],[Nitrate (PPM)]]&gt;0.5, "Some evidence", IF(AllData[[#This Row],[Nitrate (PPM)]]&gt;=0, "No evidence"))))</f>
        <v>Very high</v>
      </c>
      <c r="N317">
        <v>0.57999999999999996</v>
      </c>
      <c r="O317" t="str">
        <f>IF(AllData[[#This Row],[Phosphate (PPM)]]&gt;0.5, "Very high", IF(AllData[[#This Row],[Phosphate (PPM)]]&gt;0.1, "High", IF(AllData[[#This Row],[Phosphate (PPM)]]&gt;0.05, "Some evidence", IF(AllData[[#This Row],[Phosphate (PPM)]]&lt;=0.05, "No Evidence", ""))))</f>
        <v>Very high</v>
      </c>
      <c r="P317">
        <v>0</v>
      </c>
    </row>
    <row r="318" spans="1:17" x14ac:dyDescent="0.3">
      <c r="A318" t="s">
        <v>2180</v>
      </c>
      <c r="B318" s="2">
        <v>45572</v>
      </c>
      <c r="C318" t="str" cm="1">
        <f t="array" ref="C3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8">
        <f>YEAR(AllData[[#This Row],[Date]])</f>
        <v>2024</v>
      </c>
      <c r="E318" s="1">
        <v>0.34375</v>
      </c>
      <c r="F318" t="s">
        <v>2181</v>
      </c>
      <c r="I318" t="s">
        <v>25</v>
      </c>
      <c r="J318">
        <v>598</v>
      </c>
      <c r="K318">
        <v>12.8</v>
      </c>
      <c r="L318">
        <v>5</v>
      </c>
      <c r="M318" t="str">
        <f>IF(AllData[[#This Row],[Nitrate (PPM)]]&gt;2, "Very high", IF(AllData[[#This Row],[Nitrate (PPM)]]&gt;1, "High", IF(AllData[[#This Row],[Nitrate (PPM)]]&gt;0.5, "Some evidence", IF(AllData[[#This Row],[Nitrate (PPM)]]&gt;=0, "No evidence"))))</f>
        <v>Very high</v>
      </c>
      <c r="N318">
        <v>7.0000000000000007E-2</v>
      </c>
      <c r="O318" t="str">
        <f>IF(AllData[[#This Row],[Phosphate (PPM)]]&gt;0.5, "Very high", IF(AllData[[#This Row],[Phosphate (PPM)]]&gt;0.1, "High", IF(AllData[[#This Row],[Phosphate (PPM)]]&gt;0.05, "Some evidence", IF(AllData[[#This Row],[Phosphate (PPM)]]&lt;=0.05, "No Evidence", ""))))</f>
        <v>Some evidence</v>
      </c>
      <c r="P318">
        <v>0.43</v>
      </c>
    </row>
    <row r="319" spans="1:17" x14ac:dyDescent="0.3">
      <c r="A319" t="s">
        <v>2182</v>
      </c>
      <c r="B319" s="2">
        <v>45572</v>
      </c>
      <c r="C319" t="str" cm="1">
        <f t="array" ref="C3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19">
        <f>YEAR(AllData[[#This Row],[Date]])</f>
        <v>2024</v>
      </c>
      <c r="E319" s="1">
        <v>0.57638888888888884</v>
      </c>
      <c r="F319" t="s">
        <v>555</v>
      </c>
      <c r="G319" s="3">
        <v>52.259903999999999</v>
      </c>
      <c r="H319" s="3">
        <v>-1.7185010000000001</v>
      </c>
      <c r="I319" t="s">
        <v>25</v>
      </c>
      <c r="J319">
        <v>723</v>
      </c>
      <c r="K319">
        <v>15.3</v>
      </c>
      <c r="L319">
        <v>5</v>
      </c>
      <c r="M319" t="str">
        <f>IF(AllData[[#This Row],[Nitrate (PPM)]]&gt;2, "Very high", IF(AllData[[#This Row],[Nitrate (PPM)]]&gt;1, "High", IF(AllData[[#This Row],[Nitrate (PPM)]]&gt;0.5, "Some evidence", IF(AllData[[#This Row],[Nitrate (PPM)]]&gt;=0, "No evidence"))))</f>
        <v>Very high</v>
      </c>
      <c r="N319">
        <v>0.53</v>
      </c>
      <c r="O319" t="str">
        <f>IF(AllData[[#This Row],[Phosphate (PPM)]]&gt;0.5, "Very high", IF(AllData[[#This Row],[Phosphate (PPM)]]&gt;0.1, "High", IF(AllData[[#This Row],[Phosphate (PPM)]]&gt;0.05, "Some evidence", IF(AllData[[#This Row],[Phosphate (PPM)]]&lt;=0.05, "No Evidence", ""))))</f>
        <v>Very high</v>
      </c>
      <c r="P319">
        <v>0.15</v>
      </c>
      <c r="Q319" t="s">
        <v>2183</v>
      </c>
    </row>
    <row r="320" spans="1:17" x14ac:dyDescent="0.3">
      <c r="A320" t="s">
        <v>2184</v>
      </c>
      <c r="B320" s="2">
        <v>45572</v>
      </c>
      <c r="C320" t="str" cm="1">
        <f t="array" ref="C3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0">
        <f>YEAR(AllData[[#This Row],[Date]])</f>
        <v>2024</v>
      </c>
      <c r="E320" s="1">
        <v>0.70833333333333337</v>
      </c>
      <c r="F320" t="s">
        <v>1429</v>
      </c>
      <c r="G320" s="3">
        <v>52.206477999999997</v>
      </c>
      <c r="H320" s="3">
        <v>-1.653894</v>
      </c>
      <c r="I320" t="s">
        <v>1992</v>
      </c>
      <c r="J320">
        <v>566</v>
      </c>
      <c r="K320">
        <v>15.2</v>
      </c>
      <c r="L320">
        <v>10</v>
      </c>
      <c r="M320" t="str">
        <f>IF(AllData[[#This Row],[Nitrate (PPM)]]&gt;2, "Very high", IF(AllData[[#This Row],[Nitrate (PPM)]]&gt;1, "High", IF(AllData[[#This Row],[Nitrate (PPM)]]&gt;0.5, "Some evidence", IF(AllData[[#This Row],[Nitrate (PPM)]]&gt;=0, "No evidence"))))</f>
        <v>Very high</v>
      </c>
      <c r="N320">
        <v>0.38</v>
      </c>
      <c r="O320" t="str">
        <f>IF(AllData[[#This Row],[Phosphate (PPM)]]&gt;0.5, "Very high", IF(AllData[[#This Row],[Phosphate (PPM)]]&gt;0.1, "High", IF(AllData[[#This Row],[Phosphate (PPM)]]&gt;0.05, "Some evidence", IF(AllData[[#This Row],[Phosphate (PPM)]]&lt;=0.05, "No Evidence", ""))))</f>
        <v>High</v>
      </c>
      <c r="P320">
        <v>0.5</v>
      </c>
      <c r="Q320" t="s">
        <v>2185</v>
      </c>
    </row>
    <row r="321" spans="1:17" x14ac:dyDescent="0.3">
      <c r="A321" t="s">
        <v>2186</v>
      </c>
      <c r="B321" s="2">
        <v>45572</v>
      </c>
      <c r="C321" t="str" cm="1">
        <f t="array" ref="C3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1">
        <f>YEAR(AllData[[#This Row],[Date]])</f>
        <v>2024</v>
      </c>
      <c r="E321" s="1">
        <v>0.63958333333333328</v>
      </c>
      <c r="F321" t="s">
        <v>1711</v>
      </c>
      <c r="G321" s="3">
        <v>52.018433999999999</v>
      </c>
      <c r="H321" s="3">
        <v>-2.038783</v>
      </c>
      <c r="I321" t="s">
        <v>62</v>
      </c>
      <c r="J321">
        <v>759</v>
      </c>
      <c r="K321">
        <v>15.6</v>
      </c>
      <c r="L321">
        <v>4</v>
      </c>
      <c r="M321" t="str">
        <f>IF(AllData[[#This Row],[Nitrate (PPM)]]&gt;2, "Very high", IF(AllData[[#This Row],[Nitrate (PPM)]]&gt;1, "High", IF(AllData[[#This Row],[Nitrate (PPM)]]&gt;0.5, "Some evidence", IF(AllData[[#This Row],[Nitrate (PPM)]]&gt;=0, "No evidence"))))</f>
        <v>Very high</v>
      </c>
      <c r="N321">
        <v>0.06</v>
      </c>
      <c r="O321" t="str">
        <f>IF(AllData[[#This Row],[Phosphate (PPM)]]&gt;0.5, "Very high", IF(AllData[[#This Row],[Phosphate (PPM)]]&gt;0.1, "High", IF(AllData[[#This Row],[Phosphate (PPM)]]&gt;0.05, "Some evidence", IF(AllData[[#This Row],[Phosphate (PPM)]]&lt;=0.05, "No Evidence", ""))))</f>
        <v>Some evidence</v>
      </c>
      <c r="P321">
        <v>0.15</v>
      </c>
      <c r="Q321" t="s">
        <v>2187</v>
      </c>
    </row>
    <row r="322" spans="1:17" x14ac:dyDescent="0.3">
      <c r="A322" t="s">
        <v>2188</v>
      </c>
      <c r="B322" s="2">
        <v>45572</v>
      </c>
      <c r="C322" t="str" cm="1">
        <f t="array" ref="C3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2">
        <f>YEAR(AllData[[#This Row],[Date]])</f>
        <v>2024</v>
      </c>
      <c r="E322" s="1">
        <v>0.59722222222222221</v>
      </c>
      <c r="F322" t="s">
        <v>282</v>
      </c>
      <c r="G322" s="3">
        <v>52.212288999999998</v>
      </c>
      <c r="H322" s="3">
        <v>-1.660452</v>
      </c>
      <c r="I322" t="s">
        <v>25</v>
      </c>
      <c r="J322">
        <v>571</v>
      </c>
      <c r="K322">
        <v>15.6</v>
      </c>
      <c r="L322">
        <v>5</v>
      </c>
      <c r="M322" t="str">
        <f>IF(AllData[[#This Row],[Nitrate (PPM)]]&gt;2, "Very high", IF(AllData[[#This Row],[Nitrate (PPM)]]&gt;1, "High", IF(AllData[[#This Row],[Nitrate (PPM)]]&gt;0.5, "Some evidence", IF(AllData[[#This Row],[Nitrate (PPM)]]&gt;=0, "No evidence"))))</f>
        <v>Very high</v>
      </c>
      <c r="N322">
        <v>0.45</v>
      </c>
      <c r="O322" t="str">
        <f>IF(AllData[[#This Row],[Phosphate (PPM)]]&gt;0.5, "Very high", IF(AllData[[#This Row],[Phosphate (PPM)]]&gt;0.1, "High", IF(AllData[[#This Row],[Phosphate (PPM)]]&gt;0.05, "Some evidence", IF(AllData[[#This Row],[Phosphate (PPM)]]&lt;=0.05, "No Evidence", ""))))</f>
        <v>High</v>
      </c>
      <c r="P322">
        <v>0.5</v>
      </c>
    </row>
    <row r="323" spans="1:17" x14ac:dyDescent="0.3">
      <c r="A323" t="s">
        <v>2189</v>
      </c>
      <c r="B323" s="2">
        <v>45572</v>
      </c>
      <c r="C323" t="str" cm="1">
        <f t="array" ref="C3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3">
        <f>YEAR(AllData[[#This Row],[Date]])</f>
        <v>2024</v>
      </c>
      <c r="E323" s="1">
        <v>0.60486111111111107</v>
      </c>
      <c r="F323" t="s">
        <v>1051</v>
      </c>
      <c r="G323" s="3">
        <v>51.999797000000001</v>
      </c>
      <c r="H323" s="3">
        <v>-2.1410640000000001</v>
      </c>
      <c r="I323" t="s">
        <v>25</v>
      </c>
      <c r="J323">
        <v>7430</v>
      </c>
      <c r="K323">
        <v>15</v>
      </c>
      <c r="L323">
        <v>2</v>
      </c>
      <c r="M323" t="str">
        <f>IF(AllData[[#This Row],[Nitrate (PPM)]]&gt;2, "Very high", IF(AllData[[#This Row],[Nitrate (PPM)]]&gt;1, "High", IF(AllData[[#This Row],[Nitrate (PPM)]]&gt;0.5, "Some evidence", IF(AllData[[#This Row],[Nitrate (PPM)]]&gt;=0, "No evidence"))))</f>
        <v>High</v>
      </c>
      <c r="N323">
        <v>0.45</v>
      </c>
      <c r="O323" t="str">
        <f>IF(AllData[[#This Row],[Phosphate (PPM)]]&gt;0.5, "Very high", IF(AllData[[#This Row],[Phosphate (PPM)]]&gt;0.1, "High", IF(AllData[[#This Row],[Phosphate (PPM)]]&gt;0.05, "Some evidence", IF(AllData[[#This Row],[Phosphate (PPM)]]&lt;=0.05, "No Evidence", ""))))</f>
        <v>High</v>
      </c>
      <c r="P323">
        <v>0</v>
      </c>
    </row>
    <row r="324" spans="1:17" x14ac:dyDescent="0.3">
      <c r="A324" t="s">
        <v>2190</v>
      </c>
      <c r="B324" s="2">
        <v>45572</v>
      </c>
      <c r="C324" t="str" cm="1">
        <f t="array" ref="C3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4">
        <f>YEAR(AllData[[#This Row],[Date]])</f>
        <v>2024</v>
      </c>
      <c r="E324" s="1">
        <v>0.3263888888888889</v>
      </c>
      <c r="F324" t="s">
        <v>1551</v>
      </c>
      <c r="I324" t="s">
        <v>62</v>
      </c>
      <c r="J324">
        <v>530</v>
      </c>
      <c r="K324">
        <v>11.5</v>
      </c>
      <c r="L324">
        <v>5</v>
      </c>
      <c r="M324" t="str">
        <f>IF(AllData[[#This Row],[Nitrate (PPM)]]&gt;2, "Very high", IF(AllData[[#This Row],[Nitrate (PPM)]]&gt;1, "High", IF(AllData[[#This Row],[Nitrate (PPM)]]&gt;0.5, "Some evidence", IF(AllData[[#This Row],[Nitrate (PPM)]]&gt;=0, "No evidence"))))</f>
        <v>Very high</v>
      </c>
      <c r="N324">
        <v>0.06</v>
      </c>
      <c r="O324" t="str">
        <f>IF(AllData[[#This Row],[Phosphate (PPM)]]&gt;0.5, "Very high", IF(AllData[[#This Row],[Phosphate (PPM)]]&gt;0.1, "High", IF(AllData[[#This Row],[Phosphate (PPM)]]&gt;0.05, "Some evidence", IF(AllData[[#This Row],[Phosphate (PPM)]]&lt;=0.05, "No Evidence", ""))))</f>
        <v>Some evidence</v>
      </c>
      <c r="P324">
        <v>0.23</v>
      </c>
    </row>
    <row r="325" spans="1:17" x14ac:dyDescent="0.3">
      <c r="A325" t="s">
        <v>2191</v>
      </c>
      <c r="B325" s="2">
        <v>45572</v>
      </c>
      <c r="C325" t="str" cm="1">
        <f t="array" ref="C3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5">
        <f>YEAR(AllData[[#This Row],[Date]])</f>
        <v>2024</v>
      </c>
      <c r="E325" s="1">
        <v>0.76875000000000004</v>
      </c>
      <c r="F325" t="s">
        <v>2192</v>
      </c>
      <c r="G325" s="3">
        <v>52.202424999999998</v>
      </c>
      <c r="H325" s="3">
        <v>-1.678431</v>
      </c>
      <c r="I325" t="s">
        <v>25</v>
      </c>
      <c r="J325">
        <v>712</v>
      </c>
      <c r="K325">
        <v>14.5</v>
      </c>
      <c r="L325">
        <v>8</v>
      </c>
      <c r="M325" t="str">
        <f>IF(AllData[[#This Row],[Nitrate (PPM)]]&gt;2, "Very high", IF(AllData[[#This Row],[Nitrate (PPM)]]&gt;1, "High", IF(AllData[[#This Row],[Nitrate (PPM)]]&gt;0.5, "Some evidence", IF(AllData[[#This Row],[Nitrate (PPM)]]&gt;=0, "No evidence"))))</f>
        <v>Very high</v>
      </c>
      <c r="N325">
        <v>1.07</v>
      </c>
      <c r="O325" t="str">
        <f>IF(AllData[[#This Row],[Phosphate (PPM)]]&gt;0.5, "Very high", IF(AllData[[#This Row],[Phosphate (PPM)]]&gt;0.1, "High", IF(AllData[[#This Row],[Phosphate (PPM)]]&gt;0.05, "Some evidence", IF(AllData[[#This Row],[Phosphate (PPM)]]&lt;=0.05, "No Evidence", ""))))</f>
        <v>Very high</v>
      </c>
      <c r="P325">
        <v>0.8</v>
      </c>
    </row>
    <row r="326" spans="1:17" x14ac:dyDescent="0.3">
      <c r="A326" t="s">
        <v>2193</v>
      </c>
      <c r="B326" s="2">
        <v>45572</v>
      </c>
      <c r="C326" t="str" cm="1">
        <f t="array" ref="C3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6">
        <f>YEAR(AllData[[#This Row],[Date]])</f>
        <v>2024</v>
      </c>
      <c r="E326" s="1">
        <v>0.35069444444444442</v>
      </c>
      <c r="F326" t="s">
        <v>2031</v>
      </c>
      <c r="G326" s="3">
        <v>52.048676</v>
      </c>
      <c r="H326" s="3">
        <v>-1.786324</v>
      </c>
      <c r="I326" t="s">
        <v>62</v>
      </c>
      <c r="J326">
        <v>515</v>
      </c>
      <c r="K326">
        <v>11.8</v>
      </c>
      <c r="L326">
        <v>5</v>
      </c>
      <c r="M326" t="str">
        <f>IF(AllData[[#This Row],[Nitrate (PPM)]]&gt;2, "Very high", IF(AllData[[#This Row],[Nitrate (PPM)]]&gt;1, "High", IF(AllData[[#This Row],[Nitrate (PPM)]]&gt;0.5, "Some evidence", IF(AllData[[#This Row],[Nitrate (PPM)]]&gt;=0, "No evidence"))))</f>
        <v>Very high</v>
      </c>
      <c r="N326">
        <v>0.11</v>
      </c>
      <c r="O326" t="str">
        <f>IF(AllData[[#This Row],[Phosphate (PPM)]]&gt;0.5, "Very high", IF(AllData[[#This Row],[Phosphate (PPM)]]&gt;0.1, "High", IF(AllData[[#This Row],[Phosphate (PPM)]]&gt;0.05, "Some evidence", IF(AllData[[#This Row],[Phosphate (PPM)]]&lt;=0.05, "No Evidence", ""))))</f>
        <v>High</v>
      </c>
      <c r="P326">
        <v>19</v>
      </c>
    </row>
    <row r="327" spans="1:17" x14ac:dyDescent="0.3">
      <c r="A327" t="s">
        <v>2171</v>
      </c>
      <c r="B327" s="2">
        <v>45571</v>
      </c>
      <c r="C327" t="str" cm="1">
        <f t="array" ref="C3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7">
        <f>YEAR(AllData[[#This Row],[Date]])</f>
        <v>2024</v>
      </c>
      <c r="E327" s="1">
        <v>0.58333333333333337</v>
      </c>
      <c r="F327" t="s">
        <v>260</v>
      </c>
      <c r="G327" s="3">
        <v>52.166370000000001</v>
      </c>
      <c r="H327" s="3">
        <v>-1.708032</v>
      </c>
      <c r="I327" t="s">
        <v>62</v>
      </c>
      <c r="J327">
        <v>624</v>
      </c>
      <c r="K327">
        <v>13.8</v>
      </c>
      <c r="L327">
        <v>8</v>
      </c>
      <c r="M327" t="str">
        <f>IF(AllData[[#This Row],[Nitrate (PPM)]]&gt;2, "Very high", IF(AllData[[#This Row],[Nitrate (PPM)]]&gt;1, "High", IF(AllData[[#This Row],[Nitrate (PPM)]]&gt;0.5, "Some evidence", IF(AllData[[#This Row],[Nitrate (PPM)]]&gt;=0, "No evidence"))))</f>
        <v>Very high</v>
      </c>
      <c r="N327">
        <v>0.27</v>
      </c>
      <c r="O327" t="str">
        <f>IF(AllData[[#This Row],[Phosphate (PPM)]]&gt;0.5, "Very high", IF(AllData[[#This Row],[Phosphate (PPM)]]&gt;0.1, "High", IF(AllData[[#This Row],[Phosphate (PPM)]]&gt;0.05, "Some evidence", IF(AllData[[#This Row],[Phosphate (PPM)]]&lt;=0.05, "No Evidence", ""))))</f>
        <v>High</v>
      </c>
      <c r="P327">
        <v>1</v>
      </c>
    </row>
    <row r="328" spans="1:17" x14ac:dyDescent="0.3">
      <c r="A328" t="s">
        <v>2172</v>
      </c>
      <c r="B328" s="2">
        <v>45571</v>
      </c>
      <c r="C328" t="str" cm="1">
        <f t="array" ref="C3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8">
        <f>YEAR(AllData[[#This Row],[Date]])</f>
        <v>2024</v>
      </c>
      <c r="E328" s="1">
        <v>0.67361111111111116</v>
      </c>
      <c r="F328" t="s">
        <v>1944</v>
      </c>
      <c r="G328" s="3">
        <v>52.070086000000003</v>
      </c>
      <c r="H328" s="3">
        <v>-1.61145</v>
      </c>
      <c r="I328" t="s">
        <v>25</v>
      </c>
      <c r="J328">
        <v>545</v>
      </c>
      <c r="K328">
        <v>12.2</v>
      </c>
      <c r="L328">
        <v>1</v>
      </c>
      <c r="M328" t="str">
        <f>IF(AllData[[#This Row],[Nitrate (PPM)]]&gt;2, "Very high", IF(AllData[[#This Row],[Nitrate (PPM)]]&gt;1, "High", IF(AllData[[#This Row],[Nitrate (PPM)]]&gt;0.5, "Some evidence", IF(AllData[[#This Row],[Nitrate (PPM)]]&gt;=0, "No evidence"))))</f>
        <v>Some evidence</v>
      </c>
      <c r="N328">
        <v>0.22</v>
      </c>
      <c r="O328" t="str">
        <f>IF(AllData[[#This Row],[Phosphate (PPM)]]&gt;0.5, "Very high", IF(AllData[[#This Row],[Phosphate (PPM)]]&gt;0.1, "High", IF(AllData[[#This Row],[Phosphate (PPM)]]&gt;0.05, "Some evidence", IF(AllData[[#This Row],[Phosphate (PPM)]]&lt;=0.05, "No Evidence", ""))))</f>
        <v>High</v>
      </c>
      <c r="P328">
        <v>1.8</v>
      </c>
      <c r="Q328" t="s">
        <v>2173</v>
      </c>
    </row>
    <row r="329" spans="1:17" x14ac:dyDescent="0.3">
      <c r="A329" t="s">
        <v>2174</v>
      </c>
      <c r="B329" s="2">
        <v>45571</v>
      </c>
      <c r="C329" t="str" cm="1">
        <f t="array" ref="C3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29">
        <f>YEAR(AllData[[#This Row],[Date]])</f>
        <v>2024</v>
      </c>
      <c r="E329" s="1">
        <v>0.4826388888888889</v>
      </c>
      <c r="F329" t="s">
        <v>2020</v>
      </c>
      <c r="G329" s="3">
        <v>52.094436999999999</v>
      </c>
      <c r="H329" s="3">
        <v>-1.67574</v>
      </c>
      <c r="I329" t="s">
        <v>25</v>
      </c>
      <c r="J329">
        <v>738</v>
      </c>
      <c r="K329">
        <v>13.7</v>
      </c>
      <c r="L329">
        <v>5</v>
      </c>
      <c r="M329" t="str">
        <f>IF(AllData[[#This Row],[Nitrate (PPM)]]&gt;2, "Very high", IF(AllData[[#This Row],[Nitrate (PPM)]]&gt;1, "High", IF(AllData[[#This Row],[Nitrate (PPM)]]&gt;0.5, "Some evidence", IF(AllData[[#This Row],[Nitrate (PPM)]]&gt;=0, "No evidence"))))</f>
        <v>Very high</v>
      </c>
      <c r="N329">
        <v>2.5</v>
      </c>
      <c r="O329" t="str">
        <f>IF(AllData[[#This Row],[Phosphate (PPM)]]&gt;0.5, "Very high", IF(AllData[[#This Row],[Phosphate (PPM)]]&gt;0.1, "High", IF(AllData[[#This Row],[Phosphate (PPM)]]&gt;0.05, "Some evidence", IF(AllData[[#This Row],[Phosphate (PPM)]]&lt;=0.05, "No Evidence", ""))))</f>
        <v>Very high</v>
      </c>
      <c r="P329">
        <v>0.2</v>
      </c>
      <c r="Q329" t="s">
        <v>2175</v>
      </c>
    </row>
    <row r="330" spans="1:17" x14ac:dyDescent="0.3">
      <c r="A330" t="s">
        <v>2176</v>
      </c>
      <c r="B330" s="2">
        <v>45571</v>
      </c>
      <c r="C330" t="str" cm="1">
        <f t="array" ref="C3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0">
        <f>YEAR(AllData[[#This Row],[Date]])</f>
        <v>2024</v>
      </c>
      <c r="E330" s="1">
        <v>0.47638888888888886</v>
      </c>
      <c r="F330" t="s">
        <v>1890</v>
      </c>
      <c r="G330" s="3">
        <v>52.093040000000002</v>
      </c>
      <c r="H330" s="3">
        <v>-1.6861889999999999</v>
      </c>
      <c r="I330" t="s">
        <v>62</v>
      </c>
      <c r="J330">
        <v>653</v>
      </c>
      <c r="K330">
        <v>13.4</v>
      </c>
      <c r="L330">
        <v>2</v>
      </c>
      <c r="M330" t="str">
        <f>IF(AllData[[#This Row],[Nitrate (PPM)]]&gt;2, "Very high", IF(AllData[[#This Row],[Nitrate (PPM)]]&gt;1, "High", IF(AllData[[#This Row],[Nitrate (PPM)]]&gt;0.5, "Some evidence", IF(AllData[[#This Row],[Nitrate (PPM)]]&gt;=0, "No evidence"))))</f>
        <v>High</v>
      </c>
      <c r="N330">
        <v>0.57999999999999996</v>
      </c>
      <c r="O330" t="str">
        <f>IF(AllData[[#This Row],[Phosphate (PPM)]]&gt;0.5, "Very high", IF(AllData[[#This Row],[Phosphate (PPM)]]&gt;0.1, "High", IF(AllData[[#This Row],[Phosphate (PPM)]]&gt;0.05, "Some evidence", IF(AllData[[#This Row],[Phosphate (PPM)]]&lt;=0.05, "No Evidence", ""))))</f>
        <v>Very high</v>
      </c>
      <c r="P330">
        <v>0.15</v>
      </c>
      <c r="Q330" t="s">
        <v>2175</v>
      </c>
    </row>
    <row r="331" spans="1:17" x14ac:dyDescent="0.3">
      <c r="A331" t="s">
        <v>2177</v>
      </c>
      <c r="B331" s="2">
        <v>45571</v>
      </c>
      <c r="C331" t="str" cm="1">
        <f t="array" ref="C3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1">
        <f>YEAR(AllData[[#This Row],[Date]])</f>
        <v>2024</v>
      </c>
      <c r="E331" s="1">
        <v>0.46180555555555558</v>
      </c>
      <c r="F331" t="s">
        <v>664</v>
      </c>
      <c r="G331" s="3">
        <v>52.090077999999998</v>
      </c>
      <c r="H331" s="3">
        <v>-1.6924269999999999</v>
      </c>
      <c r="I331" t="s">
        <v>62</v>
      </c>
      <c r="J331">
        <v>594</v>
      </c>
      <c r="K331">
        <v>13</v>
      </c>
      <c r="L331">
        <v>3.5</v>
      </c>
      <c r="M331" t="str">
        <f>IF(AllData[[#This Row],[Nitrate (PPM)]]&gt;2, "Very high", IF(AllData[[#This Row],[Nitrate (PPM)]]&gt;1, "High", IF(AllData[[#This Row],[Nitrate (PPM)]]&gt;0.5, "Some evidence", IF(AllData[[#This Row],[Nitrate (PPM)]]&gt;=0, "No evidence"))))</f>
        <v>Very high</v>
      </c>
      <c r="N331">
        <v>0.47</v>
      </c>
      <c r="O331" t="str">
        <f>IF(AllData[[#This Row],[Phosphate (PPM)]]&gt;0.5, "Very high", IF(AllData[[#This Row],[Phosphate (PPM)]]&gt;0.1, "High", IF(AllData[[#This Row],[Phosphate (PPM)]]&gt;0.05, "Some evidence", IF(AllData[[#This Row],[Phosphate (PPM)]]&lt;=0.05, "No Evidence", ""))))</f>
        <v>High</v>
      </c>
      <c r="P331">
        <v>0.08</v>
      </c>
      <c r="Q331" t="s">
        <v>2175</v>
      </c>
    </row>
    <row r="332" spans="1:17" x14ac:dyDescent="0.3">
      <c r="A332" t="s">
        <v>2178</v>
      </c>
      <c r="B332" s="2">
        <v>45571</v>
      </c>
      <c r="C332" t="str" cm="1">
        <f t="array" ref="C3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2">
        <f>YEAR(AllData[[#This Row],[Date]])</f>
        <v>2024</v>
      </c>
      <c r="E332" s="1">
        <v>0.41944444444444445</v>
      </c>
      <c r="F332" t="s">
        <v>1160</v>
      </c>
      <c r="G332" s="3">
        <v>51.997354000000001</v>
      </c>
      <c r="H332" s="3">
        <v>-2.1560269999999999</v>
      </c>
      <c r="I332" t="s">
        <v>28</v>
      </c>
      <c r="J332">
        <v>587</v>
      </c>
      <c r="K332">
        <v>13.5</v>
      </c>
      <c r="L332">
        <v>8</v>
      </c>
      <c r="M332" t="str">
        <f>IF(AllData[[#This Row],[Nitrate (PPM)]]&gt;2, "Very high", IF(AllData[[#This Row],[Nitrate (PPM)]]&gt;1, "High", IF(AllData[[#This Row],[Nitrate (PPM)]]&gt;0.5, "Some evidence", IF(AllData[[#This Row],[Nitrate (PPM)]]&gt;=0, "No evidence"))))</f>
        <v>Very high</v>
      </c>
      <c r="N332">
        <v>0.81</v>
      </c>
      <c r="O332" t="str">
        <f>IF(AllData[[#This Row],[Phosphate (PPM)]]&gt;0.5, "Very high", IF(AllData[[#This Row],[Phosphate (PPM)]]&gt;0.1, "High", IF(AllData[[#This Row],[Phosphate (PPM)]]&gt;0.05, "Some evidence", IF(AllData[[#This Row],[Phosphate (PPM)]]&lt;=0.05, "No Evidence", ""))))</f>
        <v>Very high</v>
      </c>
      <c r="P332">
        <v>1</v>
      </c>
    </row>
    <row r="333" spans="1:17" x14ac:dyDescent="0.3">
      <c r="A333" t="s">
        <v>2179</v>
      </c>
      <c r="B333" s="2">
        <v>45571</v>
      </c>
      <c r="C333" t="str" cm="1">
        <f t="array" ref="C3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3">
        <f>YEAR(AllData[[#This Row],[Date]])</f>
        <v>2024</v>
      </c>
      <c r="E333" s="1">
        <v>0.39861111111111114</v>
      </c>
      <c r="F333" t="s">
        <v>1051</v>
      </c>
      <c r="G333" s="3">
        <v>51.9998</v>
      </c>
      <c r="H333" s="3">
        <v>-2.140987</v>
      </c>
      <c r="I333" t="s">
        <v>28</v>
      </c>
      <c r="J333">
        <v>753</v>
      </c>
      <c r="K333">
        <v>13.3</v>
      </c>
      <c r="L333">
        <v>7</v>
      </c>
      <c r="M333" t="str">
        <f>IF(AllData[[#This Row],[Nitrate (PPM)]]&gt;2, "Very high", IF(AllData[[#This Row],[Nitrate (PPM)]]&gt;1, "High", IF(AllData[[#This Row],[Nitrate (PPM)]]&gt;0.5, "Some evidence", IF(AllData[[#This Row],[Nitrate (PPM)]]&gt;=0, "No evidence"))))</f>
        <v>Very high</v>
      </c>
      <c r="N333">
        <v>0.5</v>
      </c>
      <c r="O333" t="str">
        <f>IF(AllData[[#This Row],[Phosphate (PPM)]]&gt;0.5, "Very high", IF(AllData[[#This Row],[Phosphate (PPM)]]&gt;0.1, "High", IF(AllData[[#This Row],[Phosphate (PPM)]]&gt;0.05, "Some evidence", IF(AllData[[#This Row],[Phosphate (PPM)]]&lt;=0.05, "No Evidence", ""))))</f>
        <v>High</v>
      </c>
      <c r="P333">
        <v>0.5</v>
      </c>
    </row>
    <row r="334" spans="1:17" x14ac:dyDescent="0.3">
      <c r="A334" t="s">
        <v>2163</v>
      </c>
      <c r="B334" s="2">
        <v>45570</v>
      </c>
      <c r="C334" t="str" cm="1">
        <f t="array" ref="C3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4">
        <f>YEAR(AllData[[#This Row],[Date]])</f>
        <v>2024</v>
      </c>
      <c r="E334" s="1">
        <v>0.46111111111111114</v>
      </c>
      <c r="F334" t="s">
        <v>98</v>
      </c>
      <c r="G334" s="3">
        <v>43.328878000000003</v>
      </c>
      <c r="H334" s="3">
        <v>-81.129401000000001</v>
      </c>
      <c r="I334" t="s">
        <v>62</v>
      </c>
      <c r="J334">
        <v>648</v>
      </c>
      <c r="K334">
        <v>15.8</v>
      </c>
      <c r="L334">
        <v>2</v>
      </c>
      <c r="M334" t="str">
        <f>IF(AllData[[#This Row],[Nitrate (PPM)]]&gt;2, "Very high", IF(AllData[[#This Row],[Nitrate (PPM)]]&gt;1, "High", IF(AllData[[#This Row],[Nitrate (PPM)]]&gt;0.5, "Some evidence", IF(AllData[[#This Row],[Nitrate (PPM)]]&gt;=0, "No evidence"))))</f>
        <v>High</v>
      </c>
      <c r="N334">
        <v>0.46</v>
      </c>
      <c r="O334" t="str">
        <f>IF(AllData[[#This Row],[Phosphate (PPM)]]&gt;0.5, "Very high", IF(AllData[[#This Row],[Phosphate (PPM)]]&gt;0.1, "High", IF(AllData[[#This Row],[Phosphate (PPM)]]&gt;0.05, "Some evidence", IF(AllData[[#This Row],[Phosphate (PPM)]]&lt;=0.05, "No Evidence", ""))))</f>
        <v>High</v>
      </c>
      <c r="P334">
        <v>1</v>
      </c>
    </row>
    <row r="335" spans="1:17" x14ac:dyDescent="0.3">
      <c r="A335" t="s">
        <v>2164</v>
      </c>
      <c r="B335" s="2">
        <v>45570</v>
      </c>
      <c r="C335" t="str" cm="1">
        <f t="array" ref="C3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5">
        <f>YEAR(AllData[[#This Row],[Date]])</f>
        <v>2024</v>
      </c>
      <c r="E335" s="1">
        <v>0.4597222222222222</v>
      </c>
      <c r="F335" t="s">
        <v>65</v>
      </c>
      <c r="G335" s="3">
        <v>50.831715000000003</v>
      </c>
      <c r="H335" s="3">
        <v>-0.306093</v>
      </c>
      <c r="I335" t="s">
        <v>25</v>
      </c>
      <c r="J335">
        <v>624</v>
      </c>
      <c r="K335">
        <v>16.3</v>
      </c>
      <c r="L335">
        <v>5</v>
      </c>
      <c r="M335" t="str">
        <f>IF(AllData[[#This Row],[Nitrate (PPM)]]&gt;2, "Very high", IF(AllData[[#This Row],[Nitrate (PPM)]]&gt;1, "High", IF(AllData[[#This Row],[Nitrate (PPM)]]&gt;0.5, "Some evidence", IF(AllData[[#This Row],[Nitrate (PPM)]]&gt;=0, "No evidence"))))</f>
        <v>Very high</v>
      </c>
      <c r="N335">
        <v>0.43</v>
      </c>
      <c r="O335" t="str">
        <f>IF(AllData[[#This Row],[Phosphate (PPM)]]&gt;0.5, "Very high", IF(AllData[[#This Row],[Phosphate (PPM)]]&gt;0.1, "High", IF(AllData[[#This Row],[Phosphate (PPM)]]&gt;0.05, "Some evidence", IF(AllData[[#This Row],[Phosphate (PPM)]]&lt;=0.05, "No Evidence", ""))))</f>
        <v>High</v>
      </c>
      <c r="P335">
        <v>1</v>
      </c>
    </row>
    <row r="336" spans="1:17" x14ac:dyDescent="0.3">
      <c r="A336" t="s">
        <v>2165</v>
      </c>
      <c r="B336" s="2">
        <v>45570</v>
      </c>
      <c r="C336" t="str" cm="1">
        <f t="array" ref="C3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6">
        <f>YEAR(AllData[[#This Row],[Date]])</f>
        <v>2024</v>
      </c>
      <c r="E336" s="1">
        <v>0.38680555555555557</v>
      </c>
      <c r="F336" t="s">
        <v>778</v>
      </c>
      <c r="G336" s="3">
        <v>52.126404000000001</v>
      </c>
      <c r="H336" s="3">
        <v>-2.0565410000000002</v>
      </c>
      <c r="I336" t="s">
        <v>789</v>
      </c>
      <c r="J336">
        <v>1180</v>
      </c>
      <c r="K336">
        <v>10.7</v>
      </c>
      <c r="L336">
        <v>5</v>
      </c>
      <c r="M336" t="str">
        <f>IF(AllData[[#This Row],[Nitrate (PPM)]]&gt;2, "Very high", IF(AllData[[#This Row],[Nitrate (PPM)]]&gt;1, "High", IF(AllData[[#This Row],[Nitrate (PPM)]]&gt;0.5, "Some evidence", IF(AllData[[#This Row],[Nitrate (PPM)]]&gt;=0, "No evidence"))))</f>
        <v>Very high</v>
      </c>
      <c r="N336">
        <v>0.56000000000000005</v>
      </c>
      <c r="O336" t="str">
        <f>IF(AllData[[#This Row],[Phosphate (PPM)]]&gt;0.5, "Very high", IF(AllData[[#This Row],[Phosphate (PPM)]]&gt;0.1, "High", IF(AllData[[#This Row],[Phosphate (PPM)]]&gt;0.05, "Some evidence", IF(AllData[[#This Row],[Phosphate (PPM)]]&lt;=0.05, "No Evidence", ""))))</f>
        <v>Very high</v>
      </c>
      <c r="P336">
        <v>0.23</v>
      </c>
      <c r="Q336" t="s">
        <v>2166</v>
      </c>
    </row>
    <row r="337" spans="1:17" x14ac:dyDescent="0.3">
      <c r="A337" t="s">
        <v>2167</v>
      </c>
      <c r="B337" s="2">
        <v>45570</v>
      </c>
      <c r="C337" t="str" cm="1">
        <f t="array" ref="C3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7">
        <f>YEAR(AllData[[#This Row],[Date]])</f>
        <v>2024</v>
      </c>
      <c r="E337" s="1">
        <v>0.35208333333333336</v>
      </c>
      <c r="F337" t="s">
        <v>775</v>
      </c>
      <c r="G337" s="3">
        <v>52.122858999999998</v>
      </c>
      <c r="H337" s="3">
        <v>-2.0575389999999998</v>
      </c>
      <c r="I337" t="s">
        <v>19</v>
      </c>
      <c r="J337">
        <v>549</v>
      </c>
      <c r="K337">
        <v>12.1</v>
      </c>
      <c r="L337">
        <v>5</v>
      </c>
      <c r="M337" t="str">
        <f>IF(AllData[[#This Row],[Nitrate (PPM)]]&gt;2, "Very high", IF(AllData[[#This Row],[Nitrate (PPM)]]&gt;1, "High", IF(AllData[[#This Row],[Nitrate (PPM)]]&gt;0.5, "Some evidence", IF(AllData[[#This Row],[Nitrate (PPM)]]&gt;=0, "No evidence"))))</f>
        <v>Very high</v>
      </c>
      <c r="N337">
        <v>0.44</v>
      </c>
      <c r="O337" t="str">
        <f>IF(AllData[[#This Row],[Phosphate (PPM)]]&gt;0.5, "Very high", IF(AllData[[#This Row],[Phosphate (PPM)]]&gt;0.1, "High", IF(AllData[[#This Row],[Phosphate (PPM)]]&gt;0.05, "Some evidence", IF(AllData[[#This Row],[Phosphate (PPM)]]&lt;=0.05, "No Evidence", ""))))</f>
        <v>High</v>
      </c>
      <c r="P337">
        <v>1.24</v>
      </c>
      <c r="Q337" t="s">
        <v>2168</v>
      </c>
    </row>
    <row r="338" spans="1:17" x14ac:dyDescent="0.3">
      <c r="A338" t="s">
        <v>2169</v>
      </c>
      <c r="B338" s="2">
        <v>45570</v>
      </c>
      <c r="C338" t="str" cm="1">
        <f t="array" ref="C3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8">
        <f>YEAR(AllData[[#This Row],[Date]])</f>
        <v>2024</v>
      </c>
      <c r="E338" s="1">
        <v>0.5</v>
      </c>
      <c r="F338" t="s">
        <v>597</v>
      </c>
      <c r="G338" s="3">
        <v>51.996225000000003</v>
      </c>
      <c r="H338" s="3">
        <v>-2.156164</v>
      </c>
      <c r="I338" t="s">
        <v>19</v>
      </c>
      <c r="J338">
        <v>781</v>
      </c>
      <c r="K338">
        <v>13.3</v>
      </c>
      <c r="L338">
        <v>5</v>
      </c>
      <c r="M338" t="str">
        <f>IF(AllData[[#This Row],[Nitrate (PPM)]]&gt;2, "Very high", IF(AllData[[#This Row],[Nitrate (PPM)]]&gt;1, "High", IF(AllData[[#This Row],[Nitrate (PPM)]]&gt;0.5, "Some evidence", IF(AllData[[#This Row],[Nitrate (PPM)]]&gt;=0, "No evidence"))))</f>
        <v>Very high</v>
      </c>
      <c r="N338">
        <v>0.33</v>
      </c>
      <c r="O338" t="str">
        <f>IF(AllData[[#This Row],[Phosphate (PPM)]]&gt;0.5, "Very high", IF(AllData[[#This Row],[Phosphate (PPM)]]&gt;0.1, "High", IF(AllData[[#This Row],[Phosphate (PPM)]]&gt;0.05, "Some evidence", IF(AllData[[#This Row],[Phosphate (PPM)]]&lt;=0.05, "No Evidence", ""))))</f>
        <v>High</v>
      </c>
      <c r="P338">
        <v>0.48</v>
      </c>
    </row>
    <row r="339" spans="1:17" x14ac:dyDescent="0.3">
      <c r="A339" t="s">
        <v>2170</v>
      </c>
      <c r="B339" s="2">
        <v>45570</v>
      </c>
      <c r="C339" t="str" cm="1">
        <f t="array" ref="C3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39">
        <f>YEAR(AllData[[#This Row],[Date]])</f>
        <v>2024</v>
      </c>
      <c r="E339" s="1">
        <v>0.39374999999999999</v>
      </c>
      <c r="F339" t="s">
        <v>589</v>
      </c>
      <c r="G339" s="3">
        <v>51.985129000000001</v>
      </c>
      <c r="H339" s="3">
        <v>-2.174121</v>
      </c>
      <c r="I339" t="s">
        <v>25</v>
      </c>
      <c r="J339">
        <v>6750</v>
      </c>
      <c r="K339">
        <v>13.8</v>
      </c>
      <c r="L339">
        <v>10</v>
      </c>
      <c r="M339" t="str">
        <f>IF(AllData[[#This Row],[Nitrate (PPM)]]&gt;2, "Very high", IF(AllData[[#This Row],[Nitrate (PPM)]]&gt;1, "High", IF(AllData[[#This Row],[Nitrate (PPM)]]&gt;0.5, "Some evidence", IF(AllData[[#This Row],[Nitrate (PPM)]]&gt;=0, "No evidence"))))</f>
        <v>Very high</v>
      </c>
      <c r="N339">
        <v>0.65</v>
      </c>
      <c r="O339" t="str">
        <f>IF(AllData[[#This Row],[Phosphate (PPM)]]&gt;0.5, "Very high", IF(AllData[[#This Row],[Phosphate (PPM)]]&gt;0.1, "High", IF(AllData[[#This Row],[Phosphate (PPM)]]&gt;0.05, "Some evidence", IF(AllData[[#This Row],[Phosphate (PPM)]]&lt;=0.05, "No Evidence", ""))))</f>
        <v>Very high</v>
      </c>
      <c r="P339">
        <v>2</v>
      </c>
    </row>
    <row r="340" spans="1:17" x14ac:dyDescent="0.3">
      <c r="A340" t="s">
        <v>2159</v>
      </c>
      <c r="B340" s="2">
        <v>45569</v>
      </c>
      <c r="C340" t="str" cm="1">
        <f t="array" ref="C3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0">
        <f>YEAR(AllData[[#This Row],[Date]])</f>
        <v>2024</v>
      </c>
      <c r="E340" s="1">
        <v>0.63958333333333328</v>
      </c>
      <c r="F340" t="s">
        <v>1003</v>
      </c>
      <c r="G340" s="3">
        <v>52.151622000000003</v>
      </c>
      <c r="H340" s="3">
        <v>-2.0961129999999999</v>
      </c>
      <c r="I340" t="s">
        <v>25</v>
      </c>
      <c r="J340">
        <v>904</v>
      </c>
      <c r="K340">
        <v>14.2</v>
      </c>
      <c r="L340">
        <v>5</v>
      </c>
      <c r="M340" t="str">
        <f>IF(AllData[[#This Row],[Nitrate (PPM)]]&gt;2, "Very high", IF(AllData[[#This Row],[Nitrate (PPM)]]&gt;1, "High", IF(AllData[[#This Row],[Nitrate (PPM)]]&gt;0.5, "Some evidence", IF(AllData[[#This Row],[Nitrate (PPM)]]&gt;=0, "No evidence"))))</f>
        <v>Very high</v>
      </c>
      <c r="N340">
        <v>1.59</v>
      </c>
      <c r="O340" t="str">
        <f>IF(AllData[[#This Row],[Phosphate (PPM)]]&gt;0.5, "Very high", IF(AllData[[#This Row],[Phosphate (PPM)]]&gt;0.1, "High", IF(AllData[[#This Row],[Phosphate (PPM)]]&gt;0.05, "Some evidence", IF(AllData[[#This Row],[Phosphate (PPM)]]&lt;=0.05, "No Evidence", ""))))</f>
        <v>Very high</v>
      </c>
      <c r="P340">
        <v>0.45</v>
      </c>
      <c r="Q340" t="s">
        <v>2160</v>
      </c>
    </row>
    <row r="341" spans="1:17" x14ac:dyDescent="0.3">
      <c r="A341" t="s">
        <v>2161</v>
      </c>
      <c r="B341" s="2">
        <v>45569</v>
      </c>
      <c r="C341" t="str" cm="1">
        <f t="array" ref="C3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1">
        <f>YEAR(AllData[[#This Row],[Date]])</f>
        <v>2024</v>
      </c>
      <c r="E341" s="1">
        <v>0.62638888888888888</v>
      </c>
      <c r="F341" t="s">
        <v>2162</v>
      </c>
      <c r="G341" s="3">
        <v>52.027031999999998</v>
      </c>
      <c r="H341" s="3">
        <v>-2.1405799999999999</v>
      </c>
      <c r="J341">
        <v>563</v>
      </c>
      <c r="K341">
        <v>14.1</v>
      </c>
      <c r="L341">
        <v>8</v>
      </c>
      <c r="M341" t="str">
        <f>IF(AllData[[#This Row],[Nitrate (PPM)]]&gt;2, "Very high", IF(AllData[[#This Row],[Nitrate (PPM)]]&gt;1, "High", IF(AllData[[#This Row],[Nitrate (PPM)]]&gt;0.5, "Some evidence", IF(AllData[[#This Row],[Nitrate (PPM)]]&gt;=0, "No evidence"))))</f>
        <v>Very high</v>
      </c>
      <c r="N341">
        <v>0.46</v>
      </c>
      <c r="O341" t="str">
        <f>IF(AllData[[#This Row],[Phosphate (PPM)]]&gt;0.5, "Very high", IF(AllData[[#This Row],[Phosphate (PPM)]]&gt;0.1, "High", IF(AllData[[#This Row],[Phosphate (PPM)]]&gt;0.05, "Some evidence", IF(AllData[[#This Row],[Phosphate (PPM)]]&lt;=0.05, "No Evidence", ""))))</f>
        <v>High</v>
      </c>
      <c r="P341">
        <v>1</v>
      </c>
    </row>
    <row r="342" spans="1:17" x14ac:dyDescent="0.3">
      <c r="A342" t="s">
        <v>2157</v>
      </c>
      <c r="B342" s="2">
        <v>45568</v>
      </c>
      <c r="C342" t="str" cm="1">
        <f t="array" ref="C3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2">
        <f>YEAR(AllData[[#This Row],[Date]])</f>
        <v>2024</v>
      </c>
      <c r="E342" s="1">
        <v>0.47916666666666669</v>
      </c>
      <c r="F342" t="s">
        <v>515</v>
      </c>
      <c r="G342" s="3">
        <v>52.053463999999998</v>
      </c>
      <c r="H342" s="3">
        <v>-1.62035</v>
      </c>
      <c r="I342">
        <v>0</v>
      </c>
      <c r="J342">
        <v>521</v>
      </c>
      <c r="K342">
        <v>15.2</v>
      </c>
      <c r="L342">
        <v>2</v>
      </c>
      <c r="M342" t="str">
        <f>IF(AllData[[#This Row],[Nitrate (PPM)]]&gt;2, "Very high", IF(AllData[[#This Row],[Nitrate (PPM)]]&gt;1, "High", IF(AllData[[#This Row],[Nitrate (PPM)]]&gt;0.5, "Some evidence", IF(AllData[[#This Row],[Nitrate (PPM)]]&gt;=0, "No evidence"))))</f>
        <v>High</v>
      </c>
      <c r="N342">
        <v>0.27</v>
      </c>
      <c r="O342" t="str">
        <f>IF(AllData[[#This Row],[Phosphate (PPM)]]&gt;0.5, "Very high", IF(AllData[[#This Row],[Phosphate (PPM)]]&gt;0.1, "High", IF(AllData[[#This Row],[Phosphate (PPM)]]&gt;0.05, "Some evidence", IF(AllData[[#This Row],[Phosphate (PPM)]]&lt;=0.05, "No Evidence", ""))))</f>
        <v>High</v>
      </c>
      <c r="P342">
        <v>1</v>
      </c>
    </row>
    <row r="343" spans="1:17" x14ac:dyDescent="0.3">
      <c r="A343" t="s">
        <v>2158</v>
      </c>
      <c r="B343" s="2">
        <v>45568</v>
      </c>
      <c r="C343" t="str" cm="1">
        <f t="array" ref="C3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3">
        <f>YEAR(AllData[[#This Row],[Date]])</f>
        <v>2024</v>
      </c>
      <c r="E343" s="1">
        <v>0.41666666666666669</v>
      </c>
      <c r="F343" t="s">
        <v>79</v>
      </c>
      <c r="I343" t="s">
        <v>28</v>
      </c>
      <c r="J343">
        <v>772</v>
      </c>
      <c r="K343">
        <v>12.6</v>
      </c>
      <c r="L343">
        <v>3</v>
      </c>
      <c r="M343" t="str">
        <f>IF(AllData[[#This Row],[Nitrate (PPM)]]&gt;2, "Very high", IF(AllData[[#This Row],[Nitrate (PPM)]]&gt;1, "High", IF(AllData[[#This Row],[Nitrate (PPM)]]&gt;0.5, "Some evidence", IF(AllData[[#This Row],[Nitrate (PPM)]]&gt;=0, "No evidence"))))</f>
        <v>Very high</v>
      </c>
      <c r="N343">
        <v>0.43</v>
      </c>
      <c r="O343" t="str">
        <f>IF(AllData[[#This Row],[Phosphate (PPM)]]&gt;0.5, "Very high", IF(AllData[[#This Row],[Phosphate (PPM)]]&gt;0.1, "High", IF(AllData[[#This Row],[Phosphate (PPM)]]&gt;0.05, "Some evidence", IF(AllData[[#This Row],[Phosphate (PPM)]]&lt;=0.05, "No Evidence", ""))))</f>
        <v>High</v>
      </c>
      <c r="P343">
        <v>1.5</v>
      </c>
    </row>
    <row r="344" spans="1:17" x14ac:dyDescent="0.3">
      <c r="A344" t="s">
        <v>2144</v>
      </c>
      <c r="B344" s="2">
        <v>45567</v>
      </c>
      <c r="C344" t="str" cm="1">
        <f t="array" ref="C3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4">
        <f>YEAR(AllData[[#This Row],[Date]])</f>
        <v>2024</v>
      </c>
      <c r="E344" s="1">
        <v>0.70833333333333337</v>
      </c>
      <c r="F344" t="s">
        <v>135</v>
      </c>
      <c r="I344" t="s">
        <v>62</v>
      </c>
      <c r="J344">
        <v>386</v>
      </c>
      <c r="K344">
        <v>14.9</v>
      </c>
      <c r="L344">
        <v>5</v>
      </c>
      <c r="M344" t="str">
        <f>IF(AllData[[#This Row],[Nitrate (PPM)]]&gt;2, "Very high", IF(AllData[[#This Row],[Nitrate (PPM)]]&gt;1, "High", IF(AllData[[#This Row],[Nitrate (PPM)]]&gt;0.5, "Some evidence", IF(AllData[[#This Row],[Nitrate (PPM)]]&gt;=0, "No evidence"))))</f>
        <v>Very high</v>
      </c>
      <c r="N344">
        <v>0.46</v>
      </c>
      <c r="O344" t="str">
        <f>IF(AllData[[#This Row],[Phosphate (PPM)]]&gt;0.5, "Very high", IF(AllData[[#This Row],[Phosphate (PPM)]]&gt;0.1, "High", IF(AllData[[#This Row],[Phosphate (PPM)]]&gt;0.05, "Some evidence", IF(AllData[[#This Row],[Phosphate (PPM)]]&lt;=0.05, "No Evidence", ""))))</f>
        <v>High</v>
      </c>
      <c r="P344">
        <v>3</v>
      </c>
      <c r="Q344" t="s">
        <v>2145</v>
      </c>
    </row>
    <row r="345" spans="1:17" x14ac:dyDescent="0.3">
      <c r="A345" t="s">
        <v>2146</v>
      </c>
      <c r="B345" s="2">
        <v>45567</v>
      </c>
      <c r="C345" t="str" cm="1">
        <f t="array" ref="C3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5">
        <f>YEAR(AllData[[#This Row],[Date]])</f>
        <v>2024</v>
      </c>
      <c r="E345" s="1">
        <v>0.59027777777777779</v>
      </c>
      <c r="F345" t="s">
        <v>282</v>
      </c>
      <c r="G345" s="3">
        <v>52.214388999999997</v>
      </c>
      <c r="H345" s="3">
        <v>-1.6601520000000001</v>
      </c>
      <c r="I345" t="s">
        <v>1992</v>
      </c>
      <c r="J345">
        <v>477</v>
      </c>
      <c r="K345">
        <v>14.4</v>
      </c>
      <c r="L345">
        <v>5</v>
      </c>
      <c r="M345" t="str">
        <f>IF(AllData[[#This Row],[Nitrate (PPM)]]&gt;2, "Very high", IF(AllData[[#This Row],[Nitrate (PPM)]]&gt;1, "High", IF(AllData[[#This Row],[Nitrate (PPM)]]&gt;0.5, "Some evidence", IF(AllData[[#This Row],[Nitrate (PPM)]]&gt;=0, "No evidence"))))</f>
        <v>Very high</v>
      </c>
      <c r="N345">
        <v>0.56000000000000005</v>
      </c>
      <c r="O345" t="str">
        <f>IF(AllData[[#This Row],[Phosphate (PPM)]]&gt;0.5, "Very high", IF(AllData[[#This Row],[Phosphate (PPM)]]&gt;0.1, "High", IF(AllData[[#This Row],[Phosphate (PPM)]]&gt;0.05, "Some evidence", IF(AllData[[#This Row],[Phosphate (PPM)]]&lt;=0.05, "No Evidence", ""))))</f>
        <v>Very high</v>
      </c>
      <c r="P345">
        <v>1.76</v>
      </c>
      <c r="Q345" t="s">
        <v>2147</v>
      </c>
    </row>
    <row r="346" spans="1:17" x14ac:dyDescent="0.3">
      <c r="A346" t="s">
        <v>2148</v>
      </c>
      <c r="B346" s="2">
        <v>45567</v>
      </c>
      <c r="C346" t="str" cm="1">
        <f t="array" ref="C3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6">
        <f>YEAR(AllData[[#This Row],[Date]])</f>
        <v>2024</v>
      </c>
      <c r="E346" s="1">
        <v>0.57430555555555551</v>
      </c>
      <c r="F346" t="s">
        <v>280</v>
      </c>
      <c r="G346" s="3">
        <v>52.206386000000002</v>
      </c>
      <c r="H346" s="3">
        <v>-1.6545129999999999</v>
      </c>
      <c r="I346" t="s">
        <v>25</v>
      </c>
      <c r="J346">
        <v>487</v>
      </c>
      <c r="K346">
        <v>14.1</v>
      </c>
      <c r="L346">
        <v>5</v>
      </c>
      <c r="M346" t="str">
        <f>IF(AllData[[#This Row],[Nitrate (PPM)]]&gt;2, "Very high", IF(AllData[[#This Row],[Nitrate (PPM)]]&gt;1, "High", IF(AllData[[#This Row],[Nitrate (PPM)]]&gt;0.5, "Some evidence", IF(AllData[[#This Row],[Nitrate (PPM)]]&gt;=0, "No evidence"))))</f>
        <v>Very high</v>
      </c>
      <c r="N346">
        <v>0.87</v>
      </c>
      <c r="O346" t="str">
        <f>IF(AllData[[#This Row],[Phosphate (PPM)]]&gt;0.5, "Very high", IF(AllData[[#This Row],[Phosphate (PPM)]]&gt;0.1, "High", IF(AllData[[#This Row],[Phosphate (PPM)]]&gt;0.05, "Some evidence", IF(AllData[[#This Row],[Phosphate (PPM)]]&lt;=0.05, "No Evidence", ""))))</f>
        <v>Very high</v>
      </c>
      <c r="P346">
        <v>1.75</v>
      </c>
      <c r="Q346" t="s">
        <v>2149</v>
      </c>
    </row>
    <row r="347" spans="1:17" x14ac:dyDescent="0.3">
      <c r="A347" t="s">
        <v>2150</v>
      </c>
      <c r="B347" s="2">
        <v>45567</v>
      </c>
      <c r="C347" t="str" cm="1">
        <f t="array" ref="C3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7">
        <f>YEAR(AllData[[#This Row],[Date]])</f>
        <v>2024</v>
      </c>
      <c r="E347" s="1">
        <v>0.50972222222222219</v>
      </c>
      <c r="F347" t="s">
        <v>765</v>
      </c>
      <c r="G347" s="3">
        <v>52.106185000000004</v>
      </c>
      <c r="H347" s="3">
        <v>-2.086074</v>
      </c>
      <c r="I347" t="s">
        <v>789</v>
      </c>
      <c r="J347">
        <v>731</v>
      </c>
      <c r="K347">
        <v>14.3</v>
      </c>
      <c r="L347">
        <v>5</v>
      </c>
      <c r="M347" t="str">
        <f>IF(AllData[[#This Row],[Nitrate (PPM)]]&gt;2, "Very high", IF(AllData[[#This Row],[Nitrate (PPM)]]&gt;1, "High", IF(AllData[[#This Row],[Nitrate (PPM)]]&gt;0.5, "Some evidence", IF(AllData[[#This Row],[Nitrate (PPM)]]&gt;=0, "No evidence"))))</f>
        <v>Very high</v>
      </c>
      <c r="N347">
        <v>0.67</v>
      </c>
      <c r="O347" t="str">
        <f>IF(AllData[[#This Row],[Phosphate (PPM)]]&gt;0.5, "Very high", IF(AllData[[#This Row],[Phosphate (PPM)]]&gt;0.1, "High", IF(AllData[[#This Row],[Phosphate (PPM)]]&gt;0.05, "Some evidence", IF(AllData[[#This Row],[Phosphate (PPM)]]&lt;=0.05, "No Evidence", ""))))</f>
        <v>Very high</v>
      </c>
      <c r="P347">
        <v>1.2</v>
      </c>
      <c r="Q347" t="s">
        <v>2151</v>
      </c>
    </row>
    <row r="348" spans="1:17" x14ac:dyDescent="0.3">
      <c r="A348" t="s">
        <v>2152</v>
      </c>
      <c r="B348" s="2">
        <v>45567</v>
      </c>
      <c r="C348" t="str" cm="1">
        <f t="array" ref="C3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8">
        <f>YEAR(AllData[[#This Row],[Date]])</f>
        <v>2024</v>
      </c>
      <c r="E348" s="1">
        <v>0.39305555555555555</v>
      </c>
      <c r="F348" t="s">
        <v>917</v>
      </c>
      <c r="I348" t="s">
        <v>62</v>
      </c>
      <c r="J348">
        <v>439</v>
      </c>
      <c r="K348">
        <v>13.1</v>
      </c>
      <c r="L348">
        <v>0.2</v>
      </c>
      <c r="M348" t="str">
        <f>IF(AllData[[#This Row],[Nitrate (PPM)]]&gt;2, "Very high", IF(AllData[[#This Row],[Nitrate (PPM)]]&gt;1, "High", IF(AllData[[#This Row],[Nitrate (PPM)]]&gt;0.5, "Some evidence", IF(AllData[[#This Row],[Nitrate (PPM)]]&gt;=0, "No evidence"))))</f>
        <v>No evidence</v>
      </c>
      <c r="N348">
        <v>0.3</v>
      </c>
      <c r="O348" t="str">
        <f>IF(AllData[[#This Row],[Phosphate (PPM)]]&gt;0.5, "Very high", IF(AllData[[#This Row],[Phosphate (PPM)]]&gt;0.1, "High", IF(AllData[[#This Row],[Phosphate (PPM)]]&gt;0.05, "Some evidence", IF(AllData[[#This Row],[Phosphate (PPM)]]&lt;=0.05, "No Evidence", ""))))</f>
        <v>High</v>
      </c>
      <c r="P348">
        <v>14</v>
      </c>
    </row>
    <row r="349" spans="1:17" x14ac:dyDescent="0.3">
      <c r="A349" t="s">
        <v>2153</v>
      </c>
      <c r="B349" s="2">
        <v>45567</v>
      </c>
      <c r="C349" t="str" cm="1">
        <f t="array" ref="C3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49">
        <f>YEAR(AllData[[#This Row],[Date]])</f>
        <v>2024</v>
      </c>
      <c r="E349" s="1">
        <v>0.37708333333333333</v>
      </c>
      <c r="F349" t="s">
        <v>969</v>
      </c>
      <c r="I349" t="s">
        <v>25</v>
      </c>
      <c r="J349">
        <v>494</v>
      </c>
      <c r="K349">
        <v>12.9</v>
      </c>
      <c r="L349">
        <v>2</v>
      </c>
      <c r="M349" t="str">
        <f>IF(AllData[[#This Row],[Nitrate (PPM)]]&gt;2, "Very high", IF(AllData[[#This Row],[Nitrate (PPM)]]&gt;1, "High", IF(AllData[[#This Row],[Nitrate (PPM)]]&gt;0.5, "Some evidence", IF(AllData[[#This Row],[Nitrate (PPM)]]&gt;=0, "No evidence"))))</f>
        <v>High</v>
      </c>
      <c r="N349">
        <v>0.36</v>
      </c>
      <c r="O349" t="str">
        <f>IF(AllData[[#This Row],[Phosphate (PPM)]]&gt;0.5, "Very high", IF(AllData[[#This Row],[Phosphate (PPM)]]&gt;0.1, "High", IF(AllData[[#This Row],[Phosphate (PPM)]]&gt;0.05, "Some evidence", IF(AllData[[#This Row],[Phosphate (PPM)]]&lt;=0.05, "No Evidence", ""))))</f>
        <v>High</v>
      </c>
      <c r="P349">
        <v>23</v>
      </c>
    </row>
    <row r="350" spans="1:17" x14ac:dyDescent="0.3">
      <c r="A350" t="s">
        <v>2154</v>
      </c>
      <c r="B350" s="2">
        <v>45567</v>
      </c>
      <c r="C350" t="str" cm="1">
        <f t="array" ref="C3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0">
        <f>YEAR(AllData[[#This Row],[Date]])</f>
        <v>2024</v>
      </c>
      <c r="E350" s="1">
        <v>0.43194444444444446</v>
      </c>
      <c r="F350" t="s">
        <v>2155</v>
      </c>
      <c r="G350" s="3">
        <v>52.041533999999999</v>
      </c>
      <c r="H350" s="3">
        <v>-2.1322489999999998</v>
      </c>
      <c r="I350" t="s">
        <v>28</v>
      </c>
      <c r="J350">
        <v>537</v>
      </c>
      <c r="K350">
        <v>13.1</v>
      </c>
      <c r="L350">
        <v>5</v>
      </c>
      <c r="M350" t="str">
        <f>IF(AllData[[#This Row],[Nitrate (PPM)]]&gt;2, "Very high", IF(AllData[[#This Row],[Nitrate (PPM)]]&gt;1, "High", IF(AllData[[#This Row],[Nitrate (PPM)]]&gt;0.5, "Some evidence", IF(AllData[[#This Row],[Nitrate (PPM)]]&gt;=0, "No evidence"))))</f>
        <v>Very high</v>
      </c>
      <c r="N350">
        <v>0.56999999999999995</v>
      </c>
      <c r="O350" t="str">
        <f>IF(AllData[[#This Row],[Phosphate (PPM)]]&gt;0.5, "Very high", IF(AllData[[#This Row],[Phosphate (PPM)]]&gt;0.1, "High", IF(AllData[[#This Row],[Phosphate (PPM)]]&gt;0.05, "Some evidence", IF(AllData[[#This Row],[Phosphate (PPM)]]&lt;=0.05, "No Evidence", ""))))</f>
        <v>Very high</v>
      </c>
      <c r="P350">
        <v>1.66</v>
      </c>
      <c r="Q350" t="s">
        <v>2156</v>
      </c>
    </row>
    <row r="351" spans="1:17" x14ac:dyDescent="0.3">
      <c r="A351" t="s">
        <v>2136</v>
      </c>
      <c r="B351" s="2">
        <v>45566</v>
      </c>
      <c r="C351" t="str" cm="1">
        <f t="array" ref="C3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1">
        <f>YEAR(AllData[[#This Row],[Date]])</f>
        <v>2024</v>
      </c>
      <c r="E351" s="1">
        <v>0.75</v>
      </c>
      <c r="F351" t="s">
        <v>135</v>
      </c>
      <c r="I351" t="s">
        <v>62</v>
      </c>
      <c r="J351">
        <v>682</v>
      </c>
      <c r="K351">
        <v>15.3</v>
      </c>
      <c r="L351">
        <v>5</v>
      </c>
      <c r="M351" t="str">
        <f>IF(AllData[[#This Row],[Nitrate (PPM)]]&gt;2, "Very high", IF(AllData[[#This Row],[Nitrate (PPM)]]&gt;1, "High", IF(AllData[[#This Row],[Nitrate (PPM)]]&gt;0.5, "Some evidence", IF(AllData[[#This Row],[Nitrate (PPM)]]&gt;=0, "No evidence"))))</f>
        <v>Very high</v>
      </c>
      <c r="N351">
        <v>0.94</v>
      </c>
      <c r="O351" t="str">
        <f>IF(AllData[[#This Row],[Phosphate (PPM)]]&gt;0.5, "Very high", IF(AllData[[#This Row],[Phosphate (PPM)]]&gt;0.1, "High", IF(AllData[[#This Row],[Phosphate (PPM)]]&gt;0.05, "Some evidence", IF(AllData[[#This Row],[Phosphate (PPM)]]&lt;=0.05, "No Evidence", ""))))</f>
        <v>Very high</v>
      </c>
      <c r="P351">
        <v>2.5</v>
      </c>
      <c r="Q351" t="s">
        <v>2137</v>
      </c>
    </row>
    <row r="352" spans="1:17" x14ac:dyDescent="0.3">
      <c r="A352" t="s">
        <v>2138</v>
      </c>
      <c r="B352" s="2">
        <v>45566</v>
      </c>
      <c r="C352" t="str" cm="1">
        <f t="array" ref="C3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2">
        <f>YEAR(AllData[[#This Row],[Date]])</f>
        <v>2024</v>
      </c>
      <c r="E352" s="1">
        <v>0.65555555555555556</v>
      </c>
      <c r="F352" t="s">
        <v>18</v>
      </c>
      <c r="G352" s="3">
        <v>51.991295000000001</v>
      </c>
      <c r="H352" s="3">
        <v>-2.1624859999999999</v>
      </c>
      <c r="I352" t="s">
        <v>1992</v>
      </c>
      <c r="J352">
        <v>573</v>
      </c>
      <c r="K352">
        <v>13.7</v>
      </c>
      <c r="L352">
        <v>10</v>
      </c>
      <c r="M352" t="str">
        <f>IF(AllData[[#This Row],[Nitrate (PPM)]]&gt;2, "Very high", IF(AllData[[#This Row],[Nitrate (PPM)]]&gt;1, "High", IF(AllData[[#This Row],[Nitrate (PPM)]]&gt;0.5, "Some evidence", IF(AllData[[#This Row],[Nitrate (PPM)]]&gt;=0, "No evidence"))))</f>
        <v>Very high</v>
      </c>
      <c r="N352">
        <v>0.67</v>
      </c>
      <c r="O352" t="str">
        <f>IF(AllData[[#This Row],[Phosphate (PPM)]]&gt;0.5, "Very high", IF(AllData[[#This Row],[Phosphate (PPM)]]&gt;0.1, "High", IF(AllData[[#This Row],[Phosphate (PPM)]]&gt;0.05, "Some evidence", IF(AllData[[#This Row],[Phosphate (PPM)]]&lt;=0.05, "No Evidence", ""))))</f>
        <v>Very high</v>
      </c>
      <c r="P352">
        <v>2.25</v>
      </c>
      <c r="Q352" t="s">
        <v>2139</v>
      </c>
    </row>
    <row r="353" spans="1:17" x14ac:dyDescent="0.3">
      <c r="A353" t="s">
        <v>2140</v>
      </c>
      <c r="B353" s="2">
        <v>45566</v>
      </c>
      <c r="C353" t="str" cm="1">
        <f t="array" ref="C3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3">
        <f>YEAR(AllData[[#This Row],[Date]])</f>
        <v>2024</v>
      </c>
      <c r="E353" s="1">
        <v>0.4597222222222222</v>
      </c>
      <c r="F353" t="s">
        <v>1637</v>
      </c>
      <c r="G353" s="3">
        <v>52.033575999999996</v>
      </c>
      <c r="H353" s="3">
        <v>-2.11612</v>
      </c>
      <c r="I353" t="s">
        <v>28</v>
      </c>
      <c r="J353">
        <v>546</v>
      </c>
      <c r="K353">
        <v>13.3</v>
      </c>
      <c r="L353">
        <v>8</v>
      </c>
      <c r="M353" t="str">
        <f>IF(AllData[[#This Row],[Nitrate (PPM)]]&gt;2, "Very high", IF(AllData[[#This Row],[Nitrate (PPM)]]&gt;1, "High", IF(AllData[[#This Row],[Nitrate (PPM)]]&gt;0.5, "Some evidence", IF(AllData[[#This Row],[Nitrate (PPM)]]&gt;=0, "No evidence"))))</f>
        <v>Very high</v>
      </c>
      <c r="N353">
        <v>0.34</v>
      </c>
      <c r="O353" t="str">
        <f>IF(AllData[[#This Row],[Phosphate (PPM)]]&gt;0.5, "Very high", IF(AllData[[#This Row],[Phosphate (PPM)]]&gt;0.1, "High", IF(AllData[[#This Row],[Phosphate (PPM)]]&gt;0.05, "Some evidence", IF(AllData[[#This Row],[Phosphate (PPM)]]&lt;=0.05, "No Evidence", ""))))</f>
        <v>High</v>
      </c>
      <c r="P353">
        <v>1</v>
      </c>
    </row>
    <row r="354" spans="1:17" x14ac:dyDescent="0.3">
      <c r="A354" t="s">
        <v>2141</v>
      </c>
      <c r="B354" s="2">
        <v>45566</v>
      </c>
      <c r="C354" t="str" cm="1">
        <f t="array" ref="C3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4">
        <f>YEAR(AllData[[#This Row],[Date]])</f>
        <v>2024</v>
      </c>
      <c r="E354" s="1">
        <v>0.39930555555555558</v>
      </c>
      <c r="F354" t="s">
        <v>2082</v>
      </c>
      <c r="G354" s="3">
        <v>52.011772000000001</v>
      </c>
      <c r="H354" s="3">
        <v>-2.1199949999999999</v>
      </c>
      <c r="J354">
        <v>440</v>
      </c>
      <c r="K354">
        <v>16.100000000000001</v>
      </c>
      <c r="L354">
        <v>10</v>
      </c>
      <c r="M354" t="str">
        <f>IF(AllData[[#This Row],[Nitrate (PPM)]]&gt;2, "Very high", IF(AllData[[#This Row],[Nitrate (PPM)]]&gt;1, "High", IF(AllData[[#This Row],[Nitrate (PPM)]]&gt;0.5, "Some evidence", IF(AllData[[#This Row],[Nitrate (PPM)]]&gt;=0, "No evidence"))))</f>
        <v>Very high</v>
      </c>
      <c r="N354">
        <v>0.57999999999999996</v>
      </c>
      <c r="O354" t="str">
        <f>IF(AllData[[#This Row],[Phosphate (PPM)]]&gt;0.5, "Very high", IF(AllData[[#This Row],[Phosphate (PPM)]]&gt;0.1, "High", IF(AllData[[#This Row],[Phosphate (PPM)]]&gt;0.05, "Some evidence", IF(AllData[[#This Row],[Phosphate (PPM)]]&lt;=0.05, "No Evidence", ""))))</f>
        <v>Very high</v>
      </c>
      <c r="P354">
        <v>0.5</v>
      </c>
    </row>
    <row r="355" spans="1:17" x14ac:dyDescent="0.3">
      <c r="A355" t="s">
        <v>2142</v>
      </c>
      <c r="B355" s="2">
        <v>45566</v>
      </c>
      <c r="C355" t="str" cm="1">
        <f t="array" ref="C3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5">
        <f>YEAR(AllData[[#This Row],[Date]])</f>
        <v>2024</v>
      </c>
      <c r="E355" s="1">
        <v>0.4465277777777778</v>
      </c>
      <c r="F355" t="s">
        <v>1051</v>
      </c>
      <c r="G355" s="3">
        <v>51.999626999999997</v>
      </c>
      <c r="H355" s="3">
        <v>-2.141289</v>
      </c>
      <c r="I355" t="s">
        <v>28</v>
      </c>
      <c r="J355">
        <v>653</v>
      </c>
      <c r="K355">
        <v>13.6</v>
      </c>
      <c r="L355">
        <v>4</v>
      </c>
      <c r="M355" t="str">
        <f>IF(AllData[[#This Row],[Nitrate (PPM)]]&gt;2, "Very high", IF(AllData[[#This Row],[Nitrate (PPM)]]&gt;1, "High", IF(AllData[[#This Row],[Nitrate (PPM)]]&gt;0.5, "Some evidence", IF(AllData[[#This Row],[Nitrate (PPM)]]&gt;=0, "No evidence"))))</f>
        <v>Very high</v>
      </c>
      <c r="N355">
        <v>0.42</v>
      </c>
      <c r="O355" t="str">
        <f>IF(AllData[[#This Row],[Phosphate (PPM)]]&gt;0.5, "Very high", IF(AllData[[#This Row],[Phosphate (PPM)]]&gt;0.1, "High", IF(AllData[[#This Row],[Phosphate (PPM)]]&gt;0.05, "Some evidence", IF(AllData[[#This Row],[Phosphate (PPM)]]&lt;=0.05, "No Evidence", ""))))</f>
        <v>High</v>
      </c>
      <c r="P355">
        <v>1.5</v>
      </c>
    </row>
    <row r="356" spans="1:17" x14ac:dyDescent="0.3">
      <c r="A356" t="s">
        <v>2143</v>
      </c>
      <c r="B356" s="2">
        <v>45566</v>
      </c>
      <c r="C356" t="str" cm="1">
        <f t="array" ref="C3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6">
        <f>YEAR(AllData[[#This Row],[Date]])</f>
        <v>2024</v>
      </c>
      <c r="E356" s="1">
        <v>0.43402777777777779</v>
      </c>
      <c r="F356" t="s">
        <v>1160</v>
      </c>
      <c r="G356" s="3">
        <v>51.998066000000001</v>
      </c>
      <c r="H356" s="3">
        <v>-2.156622</v>
      </c>
      <c r="I356" t="s">
        <v>28</v>
      </c>
      <c r="J356">
        <v>541</v>
      </c>
      <c r="K356">
        <v>13.6</v>
      </c>
      <c r="L356">
        <v>5</v>
      </c>
      <c r="M356" t="str">
        <f>IF(AllData[[#This Row],[Nitrate (PPM)]]&gt;2, "Very high", IF(AllData[[#This Row],[Nitrate (PPM)]]&gt;1, "High", IF(AllData[[#This Row],[Nitrate (PPM)]]&gt;0.5, "Some evidence", IF(AllData[[#This Row],[Nitrate (PPM)]]&gt;=0, "No evidence"))))</f>
        <v>Very high</v>
      </c>
      <c r="N356">
        <v>0.62</v>
      </c>
      <c r="O356" t="str">
        <f>IF(AllData[[#This Row],[Phosphate (PPM)]]&gt;0.5, "Very high", IF(AllData[[#This Row],[Phosphate (PPM)]]&gt;0.1, "High", IF(AllData[[#This Row],[Phosphate (PPM)]]&gt;0.05, "Some evidence", IF(AllData[[#This Row],[Phosphate (PPM)]]&lt;=0.05, "No Evidence", ""))))</f>
        <v>Very high</v>
      </c>
      <c r="P356">
        <v>1</v>
      </c>
    </row>
    <row r="357" spans="1:17" x14ac:dyDescent="0.3">
      <c r="A357" t="s">
        <v>2128</v>
      </c>
      <c r="B357" s="2">
        <v>45565</v>
      </c>
      <c r="C357" t="str" cm="1">
        <f t="array" ref="C3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7">
        <f>YEAR(AllData[[#This Row],[Date]])</f>
        <v>2024</v>
      </c>
      <c r="E357" s="1">
        <v>0.58333333333333337</v>
      </c>
      <c r="F357" t="s">
        <v>260</v>
      </c>
      <c r="G357" s="3">
        <v>52.166370000000001</v>
      </c>
      <c r="H357" s="3">
        <v>-1.708032</v>
      </c>
      <c r="I357" t="s">
        <v>62</v>
      </c>
      <c r="J357">
        <v>545</v>
      </c>
      <c r="K357">
        <v>13.4</v>
      </c>
      <c r="L357">
        <v>8</v>
      </c>
      <c r="M357" t="str">
        <f>IF(AllData[[#This Row],[Nitrate (PPM)]]&gt;2, "Very high", IF(AllData[[#This Row],[Nitrate (PPM)]]&gt;1, "High", IF(AllData[[#This Row],[Nitrate (PPM)]]&gt;0.5, "Some evidence", IF(AllData[[#This Row],[Nitrate (PPM)]]&gt;=0, "No evidence"))))</f>
        <v>Very high</v>
      </c>
      <c r="N357">
        <v>0.36</v>
      </c>
      <c r="O357" t="str">
        <f>IF(AllData[[#This Row],[Phosphate (PPM)]]&gt;0.5, "Very high", IF(AllData[[#This Row],[Phosphate (PPM)]]&gt;0.1, "High", IF(AllData[[#This Row],[Phosphate (PPM)]]&gt;0.05, "Some evidence", IF(AllData[[#This Row],[Phosphate (PPM)]]&lt;=0.05, "No Evidence", ""))))</f>
        <v>High</v>
      </c>
      <c r="P357">
        <v>1.3</v>
      </c>
    </row>
    <row r="358" spans="1:17" x14ac:dyDescent="0.3">
      <c r="A358" t="s">
        <v>2129</v>
      </c>
      <c r="B358" s="2">
        <v>45565</v>
      </c>
      <c r="C358" t="str" cm="1">
        <f t="array" ref="C3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8">
        <f>YEAR(AllData[[#This Row],[Date]])</f>
        <v>2024</v>
      </c>
      <c r="E358" s="1">
        <v>0.53472222222222221</v>
      </c>
      <c r="F358" t="s">
        <v>555</v>
      </c>
      <c r="G358" s="3">
        <v>52.259903999999999</v>
      </c>
      <c r="H358" s="3">
        <v>-1.7185010000000001</v>
      </c>
      <c r="I358" t="s">
        <v>25</v>
      </c>
      <c r="J358">
        <v>753</v>
      </c>
      <c r="K358">
        <v>15.9</v>
      </c>
      <c r="L358">
        <v>5</v>
      </c>
      <c r="M358" t="str">
        <f>IF(AllData[[#This Row],[Nitrate (PPM)]]&gt;2, "Very high", IF(AllData[[#This Row],[Nitrate (PPM)]]&gt;1, "High", IF(AllData[[#This Row],[Nitrate (PPM)]]&gt;0.5, "Some evidence", IF(AllData[[#This Row],[Nitrate (PPM)]]&gt;=0, "No evidence"))))</f>
        <v>Very high</v>
      </c>
      <c r="N358">
        <v>0.56000000000000005</v>
      </c>
      <c r="O358" t="str">
        <f>IF(AllData[[#This Row],[Phosphate (PPM)]]&gt;0.5, "Very high", IF(AllData[[#This Row],[Phosphate (PPM)]]&gt;0.1, "High", IF(AllData[[#This Row],[Phosphate (PPM)]]&gt;0.05, "Some evidence", IF(AllData[[#This Row],[Phosphate (PPM)]]&lt;=0.05, "No Evidence", ""))))</f>
        <v>Very high</v>
      </c>
      <c r="P358">
        <v>0.18</v>
      </c>
      <c r="Q358" t="s">
        <v>2130</v>
      </c>
    </row>
    <row r="359" spans="1:17" x14ac:dyDescent="0.3">
      <c r="A359" t="s">
        <v>2131</v>
      </c>
      <c r="B359" s="2">
        <v>45565</v>
      </c>
      <c r="C359" t="str" cm="1">
        <f t="array" ref="C3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59">
        <f>YEAR(AllData[[#This Row],[Date]])</f>
        <v>2024</v>
      </c>
      <c r="E359" s="1">
        <v>0.32291666666666669</v>
      </c>
      <c r="F359" t="s">
        <v>1551</v>
      </c>
      <c r="I359" t="s">
        <v>62</v>
      </c>
      <c r="J359">
        <v>452</v>
      </c>
      <c r="K359">
        <v>12.2</v>
      </c>
      <c r="L359">
        <v>5</v>
      </c>
      <c r="M359" t="str">
        <f>IF(AllData[[#This Row],[Nitrate (PPM)]]&gt;2, "Very high", IF(AllData[[#This Row],[Nitrate (PPM)]]&gt;1, "High", IF(AllData[[#This Row],[Nitrate (PPM)]]&gt;0.5, "Some evidence", IF(AllData[[#This Row],[Nitrate (PPM)]]&gt;=0, "No evidence"))))</f>
        <v>Very high</v>
      </c>
      <c r="N359">
        <v>0.13</v>
      </c>
      <c r="O359" t="str">
        <f>IF(AllData[[#This Row],[Phosphate (PPM)]]&gt;0.5, "Very high", IF(AllData[[#This Row],[Phosphate (PPM)]]&gt;0.1, "High", IF(AllData[[#This Row],[Phosphate (PPM)]]&gt;0.05, "Some evidence", IF(AllData[[#This Row],[Phosphate (PPM)]]&lt;=0.05, "No Evidence", ""))))</f>
        <v>High</v>
      </c>
      <c r="P359">
        <v>0.47</v>
      </c>
    </row>
    <row r="360" spans="1:17" x14ac:dyDescent="0.3">
      <c r="A360" t="s">
        <v>2132</v>
      </c>
      <c r="B360" s="2">
        <v>45565</v>
      </c>
      <c r="C360" t="str" cm="1">
        <f t="array" ref="C3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0">
        <f>YEAR(AllData[[#This Row],[Date]])</f>
        <v>2024</v>
      </c>
      <c r="E360" s="1">
        <v>0.34722222222222221</v>
      </c>
      <c r="F360" t="s">
        <v>1548</v>
      </c>
      <c r="I360" t="s">
        <v>25</v>
      </c>
      <c r="J360">
        <v>493</v>
      </c>
      <c r="K360">
        <v>12.7</v>
      </c>
      <c r="L360">
        <v>2</v>
      </c>
      <c r="M360" t="str">
        <f>IF(AllData[[#This Row],[Nitrate (PPM)]]&gt;2, "Very high", IF(AllData[[#This Row],[Nitrate (PPM)]]&gt;1, "High", IF(AllData[[#This Row],[Nitrate (PPM)]]&gt;0.5, "Some evidence", IF(AllData[[#This Row],[Nitrate (PPM)]]&gt;=0, "No evidence"))))</f>
        <v>High</v>
      </c>
      <c r="N360">
        <v>0.64</v>
      </c>
      <c r="O360" t="str">
        <f>IF(AllData[[#This Row],[Phosphate (PPM)]]&gt;0.5, "Very high", IF(AllData[[#This Row],[Phosphate (PPM)]]&gt;0.1, "High", IF(AllData[[#This Row],[Phosphate (PPM)]]&gt;0.05, "Some evidence", IF(AllData[[#This Row],[Phosphate (PPM)]]&lt;=0.05, "No Evidence", ""))))</f>
        <v>Very high</v>
      </c>
      <c r="P360">
        <v>0.55000000000000004</v>
      </c>
      <c r="Q360" t="s">
        <v>2133</v>
      </c>
    </row>
    <row r="361" spans="1:17" x14ac:dyDescent="0.3">
      <c r="A361" t="s">
        <v>2134</v>
      </c>
      <c r="B361" s="2">
        <v>45565</v>
      </c>
      <c r="C361" t="str" cm="1">
        <f t="array" ref="C3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1">
        <f>YEAR(AllData[[#This Row],[Date]])</f>
        <v>2024</v>
      </c>
      <c r="E361" s="1">
        <v>0.34375</v>
      </c>
      <c r="F361" t="s">
        <v>2135</v>
      </c>
      <c r="G361" s="3">
        <v>52.048676</v>
      </c>
      <c r="H361" s="3">
        <v>-1.786324</v>
      </c>
      <c r="I361" t="s">
        <v>62</v>
      </c>
      <c r="J361">
        <v>435</v>
      </c>
      <c r="K361">
        <v>12.3</v>
      </c>
      <c r="L361">
        <v>5</v>
      </c>
      <c r="M361" t="str">
        <f>IF(AllData[[#This Row],[Nitrate (PPM)]]&gt;2, "Very high", IF(AllData[[#This Row],[Nitrate (PPM)]]&gt;1, "High", IF(AllData[[#This Row],[Nitrate (PPM)]]&gt;0.5, "Some evidence", IF(AllData[[#This Row],[Nitrate (PPM)]]&gt;=0, "No evidence"))))</f>
        <v>Very high</v>
      </c>
      <c r="N361">
        <v>0.14000000000000001</v>
      </c>
      <c r="O361" t="str">
        <f>IF(AllData[[#This Row],[Phosphate (PPM)]]&gt;0.5, "Very high", IF(AllData[[#This Row],[Phosphate (PPM)]]&gt;0.1, "High", IF(AllData[[#This Row],[Phosphate (PPM)]]&gt;0.05, "Some evidence", IF(AllData[[#This Row],[Phosphate (PPM)]]&lt;=0.05, "No Evidence", ""))))</f>
        <v>High</v>
      </c>
      <c r="P361">
        <v>52</v>
      </c>
    </row>
    <row r="362" spans="1:17" x14ac:dyDescent="0.3">
      <c r="A362" t="s">
        <v>2122</v>
      </c>
      <c r="B362" s="2">
        <v>45564</v>
      </c>
      <c r="C362" t="str" cm="1">
        <f t="array" ref="C3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2">
        <f>YEAR(AllData[[#This Row],[Date]])</f>
        <v>2024</v>
      </c>
      <c r="E362" s="1">
        <v>0.42708333333333331</v>
      </c>
      <c r="F362" t="s">
        <v>532</v>
      </c>
      <c r="J362">
        <v>670</v>
      </c>
      <c r="K362">
        <v>11.7</v>
      </c>
      <c r="L362">
        <v>10</v>
      </c>
      <c r="M362" t="str">
        <f>IF(AllData[[#This Row],[Nitrate (PPM)]]&gt;2, "Very high", IF(AllData[[#This Row],[Nitrate (PPM)]]&gt;1, "High", IF(AllData[[#This Row],[Nitrate (PPM)]]&gt;0.5, "Some evidence", IF(AllData[[#This Row],[Nitrate (PPM)]]&gt;=0, "No evidence"))))</f>
        <v>Very high</v>
      </c>
      <c r="N362">
        <v>0.7</v>
      </c>
      <c r="O362" t="str">
        <f>IF(AllData[[#This Row],[Phosphate (PPM)]]&gt;0.5, "Very high", IF(AllData[[#This Row],[Phosphate (PPM)]]&gt;0.1, "High", IF(AllData[[#This Row],[Phosphate (PPM)]]&gt;0.05, "Some evidence", IF(AllData[[#This Row],[Phosphate (PPM)]]&lt;=0.05, "No Evidence", ""))))</f>
        <v>Very high</v>
      </c>
      <c r="P362">
        <v>0.1</v>
      </c>
    </row>
    <row r="363" spans="1:17" x14ac:dyDescent="0.3">
      <c r="A363" t="s">
        <v>2123</v>
      </c>
      <c r="B363" s="2">
        <v>45564</v>
      </c>
      <c r="C363" t="str" cm="1">
        <f t="array" ref="C3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3">
        <f>YEAR(AllData[[#This Row],[Date]])</f>
        <v>2024</v>
      </c>
      <c r="E363" s="1">
        <v>0.625</v>
      </c>
      <c r="F363" t="s">
        <v>135</v>
      </c>
      <c r="I363" t="s">
        <v>62</v>
      </c>
      <c r="J363">
        <v>647</v>
      </c>
      <c r="K363">
        <v>14.2</v>
      </c>
      <c r="L363">
        <v>5</v>
      </c>
      <c r="M363" t="str">
        <f>IF(AllData[[#This Row],[Nitrate (PPM)]]&gt;2, "Very high", IF(AllData[[#This Row],[Nitrate (PPM)]]&gt;1, "High", IF(AllData[[#This Row],[Nitrate (PPM)]]&gt;0.5, "Some evidence", IF(AllData[[#This Row],[Nitrate (PPM)]]&gt;=0, "No evidence"))))</f>
        <v>Very high</v>
      </c>
      <c r="N363">
        <v>1.25</v>
      </c>
      <c r="O363" t="str">
        <f>IF(AllData[[#This Row],[Phosphate (PPM)]]&gt;0.5, "Very high", IF(AllData[[#This Row],[Phosphate (PPM)]]&gt;0.1, "High", IF(AllData[[#This Row],[Phosphate (PPM)]]&gt;0.05, "Some evidence", IF(AllData[[#This Row],[Phosphate (PPM)]]&lt;=0.05, "No Evidence", ""))))</f>
        <v>Very high</v>
      </c>
      <c r="P363">
        <v>2.5</v>
      </c>
      <c r="Q363" t="s">
        <v>2124</v>
      </c>
    </row>
    <row r="364" spans="1:17" x14ac:dyDescent="0.3">
      <c r="A364" t="s">
        <v>2125</v>
      </c>
      <c r="B364" s="2">
        <v>45564</v>
      </c>
      <c r="C364" t="str" cm="1">
        <f t="array" ref="C3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4">
        <f>YEAR(AllData[[#This Row],[Date]])</f>
        <v>2024</v>
      </c>
      <c r="E364" s="1">
        <v>0.39861111111111114</v>
      </c>
      <c r="F364" t="s">
        <v>589</v>
      </c>
      <c r="G364" s="3">
        <v>51.985201000000004</v>
      </c>
      <c r="H364" s="3">
        <v>-2.1741009999999998</v>
      </c>
      <c r="I364" t="s">
        <v>25</v>
      </c>
      <c r="J364">
        <v>4650</v>
      </c>
      <c r="K364">
        <v>13.5</v>
      </c>
      <c r="L364">
        <v>10</v>
      </c>
      <c r="M364" t="str">
        <f>IF(AllData[[#This Row],[Nitrate (PPM)]]&gt;2, "Very high", IF(AllData[[#This Row],[Nitrate (PPM)]]&gt;1, "High", IF(AllData[[#This Row],[Nitrate (PPM)]]&gt;0.5, "Some evidence", IF(AllData[[#This Row],[Nitrate (PPM)]]&gt;=0, "No evidence"))))</f>
        <v>Very high</v>
      </c>
      <c r="N364">
        <v>0.9</v>
      </c>
      <c r="O364" t="str">
        <f>IF(AllData[[#This Row],[Phosphate (PPM)]]&gt;0.5, "Very high", IF(AllData[[#This Row],[Phosphate (PPM)]]&gt;0.1, "High", IF(AllData[[#This Row],[Phosphate (PPM)]]&gt;0.05, "Some evidence", IF(AllData[[#This Row],[Phosphate (PPM)]]&lt;=0.05, "No Evidence", ""))))</f>
        <v>Very high</v>
      </c>
      <c r="P364">
        <v>4</v>
      </c>
    </row>
    <row r="365" spans="1:17" x14ac:dyDescent="0.3">
      <c r="A365" t="s">
        <v>2126</v>
      </c>
      <c r="B365" s="2">
        <v>45564</v>
      </c>
      <c r="C365" t="str" cm="1">
        <f t="array" ref="C3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5">
        <f>YEAR(AllData[[#This Row],[Date]])</f>
        <v>2024</v>
      </c>
      <c r="E365" s="1">
        <v>0.41666666666666669</v>
      </c>
      <c r="F365" t="s">
        <v>2127</v>
      </c>
      <c r="J365">
        <v>1050</v>
      </c>
      <c r="K365">
        <v>11.9</v>
      </c>
      <c r="L365">
        <v>10</v>
      </c>
      <c r="M365" t="str">
        <f>IF(AllData[[#This Row],[Nitrate (PPM)]]&gt;2, "Very high", IF(AllData[[#This Row],[Nitrate (PPM)]]&gt;1, "High", IF(AllData[[#This Row],[Nitrate (PPM)]]&gt;0.5, "Some evidence", IF(AllData[[#This Row],[Nitrate (PPM)]]&gt;=0, "No evidence"))))</f>
        <v>Very high</v>
      </c>
      <c r="N365">
        <v>0.3</v>
      </c>
      <c r="O365" t="str">
        <f>IF(AllData[[#This Row],[Phosphate (PPM)]]&gt;0.5, "Very high", IF(AllData[[#This Row],[Phosphate (PPM)]]&gt;0.1, "High", IF(AllData[[#This Row],[Phosphate (PPM)]]&gt;0.05, "Some evidence", IF(AllData[[#This Row],[Phosphate (PPM)]]&lt;=0.05, "No Evidence", ""))))</f>
        <v>High</v>
      </c>
      <c r="P365">
        <v>0.15</v>
      </c>
    </row>
    <row r="366" spans="1:17" x14ac:dyDescent="0.3">
      <c r="A366" t="s">
        <v>2105</v>
      </c>
      <c r="B366" s="2">
        <v>45563</v>
      </c>
      <c r="C366" t="str" cm="1">
        <f t="array" ref="C3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6">
        <f>YEAR(AllData[[#This Row],[Date]])</f>
        <v>2024</v>
      </c>
      <c r="E366" s="1">
        <v>0.46180555555555558</v>
      </c>
      <c r="F366" t="s">
        <v>778</v>
      </c>
      <c r="G366" s="3">
        <v>52.126404000000001</v>
      </c>
      <c r="H366" s="3">
        <v>-2.0565410000000002</v>
      </c>
      <c r="I366" t="s">
        <v>19</v>
      </c>
      <c r="J366">
        <v>665</v>
      </c>
      <c r="K366">
        <v>11.8</v>
      </c>
      <c r="L366">
        <v>9</v>
      </c>
      <c r="M366" t="str">
        <f>IF(AllData[[#This Row],[Nitrate (PPM)]]&gt;2, "Very high", IF(AllData[[#This Row],[Nitrate (PPM)]]&gt;1, "High", IF(AllData[[#This Row],[Nitrate (PPM)]]&gt;0.5, "Some evidence", IF(AllData[[#This Row],[Nitrate (PPM)]]&gt;=0, "No evidence"))))</f>
        <v>Very high</v>
      </c>
      <c r="N366">
        <v>0.76</v>
      </c>
      <c r="O366" t="str">
        <f>IF(AllData[[#This Row],[Phosphate (PPM)]]&gt;0.5, "Very high", IF(AllData[[#This Row],[Phosphate (PPM)]]&gt;0.1, "High", IF(AllData[[#This Row],[Phosphate (PPM)]]&gt;0.05, "Some evidence", IF(AllData[[#This Row],[Phosphate (PPM)]]&lt;=0.05, "No Evidence", ""))))</f>
        <v>Very high</v>
      </c>
      <c r="P366">
        <v>1.06</v>
      </c>
      <c r="Q366" t="s">
        <v>2106</v>
      </c>
    </row>
    <row r="367" spans="1:17" x14ac:dyDescent="0.3">
      <c r="A367" t="s">
        <v>2107</v>
      </c>
      <c r="B367" s="2">
        <v>45563</v>
      </c>
      <c r="C367" t="str" cm="1">
        <f t="array" ref="C3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7">
        <f>YEAR(AllData[[#This Row],[Date]])</f>
        <v>2024</v>
      </c>
      <c r="E367" s="1">
        <v>0.41041666666666665</v>
      </c>
      <c r="F367" t="s">
        <v>2108</v>
      </c>
      <c r="G367" s="3">
        <v>52.125059</v>
      </c>
      <c r="H367" s="3">
        <v>-2.053887</v>
      </c>
      <c r="I367" t="s">
        <v>789</v>
      </c>
      <c r="J367">
        <v>436</v>
      </c>
      <c r="K367">
        <v>13</v>
      </c>
      <c r="L367">
        <v>5</v>
      </c>
      <c r="M367" t="str">
        <f>IF(AllData[[#This Row],[Nitrate (PPM)]]&gt;2, "Very high", IF(AllData[[#This Row],[Nitrate (PPM)]]&gt;1, "High", IF(AllData[[#This Row],[Nitrate (PPM)]]&gt;0.5, "Some evidence", IF(AllData[[#This Row],[Nitrate (PPM)]]&gt;=0, "No evidence"))))</f>
        <v>Very high</v>
      </c>
      <c r="N367">
        <v>0.79</v>
      </c>
      <c r="O367" t="str">
        <f>IF(AllData[[#This Row],[Phosphate (PPM)]]&gt;0.5, "Very high", IF(AllData[[#This Row],[Phosphate (PPM)]]&gt;0.1, "High", IF(AllData[[#This Row],[Phosphate (PPM)]]&gt;0.05, "Some evidence", IF(AllData[[#This Row],[Phosphate (PPM)]]&lt;=0.05, "No Evidence", ""))))</f>
        <v>Very high</v>
      </c>
      <c r="P367">
        <v>2.76</v>
      </c>
      <c r="Q367" t="s">
        <v>2109</v>
      </c>
    </row>
    <row r="368" spans="1:17" x14ac:dyDescent="0.3">
      <c r="A368" t="s">
        <v>2110</v>
      </c>
      <c r="B368" s="2">
        <v>45563</v>
      </c>
      <c r="C368" t="str" cm="1">
        <f t="array" ref="C3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8">
        <f>YEAR(AllData[[#This Row],[Date]])</f>
        <v>2024</v>
      </c>
      <c r="E368" s="1">
        <v>0.52083333333333337</v>
      </c>
      <c r="F368" t="s">
        <v>597</v>
      </c>
      <c r="G368" s="3">
        <v>51.996271999999998</v>
      </c>
      <c r="H368" s="3">
        <v>-2.1561710000000001</v>
      </c>
      <c r="I368" t="s">
        <v>19</v>
      </c>
      <c r="J368">
        <v>468</v>
      </c>
      <c r="K368">
        <v>13.6</v>
      </c>
      <c r="L368">
        <v>6</v>
      </c>
      <c r="M368" t="str">
        <f>IF(AllData[[#This Row],[Nitrate (PPM)]]&gt;2, "Very high", IF(AllData[[#This Row],[Nitrate (PPM)]]&gt;1, "High", IF(AllData[[#This Row],[Nitrate (PPM)]]&gt;0.5, "Some evidence", IF(AllData[[#This Row],[Nitrate (PPM)]]&gt;=0, "No evidence"))))</f>
        <v>Very high</v>
      </c>
      <c r="N368">
        <v>0.56999999999999995</v>
      </c>
      <c r="O368" t="str">
        <f>IF(AllData[[#This Row],[Phosphate (PPM)]]&gt;0.5, "Very high", IF(AllData[[#This Row],[Phosphate (PPM)]]&gt;0.1, "High", IF(AllData[[#This Row],[Phosphate (PPM)]]&gt;0.05, "Some evidence", IF(AllData[[#This Row],[Phosphate (PPM)]]&lt;=0.05, "No Evidence", ""))))</f>
        <v>Very high</v>
      </c>
      <c r="P368">
        <v>1.3</v>
      </c>
      <c r="Q368" t="s">
        <v>2111</v>
      </c>
    </row>
    <row r="369" spans="1:17" x14ac:dyDescent="0.3">
      <c r="A369" t="s">
        <v>2112</v>
      </c>
      <c r="B369" s="2">
        <v>45563</v>
      </c>
      <c r="C369" t="str" cm="1">
        <f t="array" ref="C3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69">
        <f>YEAR(AllData[[#This Row],[Date]])</f>
        <v>2024</v>
      </c>
      <c r="E369" s="1">
        <v>0.66666666666666663</v>
      </c>
      <c r="F369" t="s">
        <v>1944</v>
      </c>
      <c r="G369" s="3">
        <v>52.070086000000003</v>
      </c>
      <c r="H369" s="3">
        <v>-1.61145</v>
      </c>
      <c r="I369" t="s">
        <v>25</v>
      </c>
      <c r="J369">
        <v>645</v>
      </c>
      <c r="K369">
        <v>12.9</v>
      </c>
      <c r="L369">
        <v>5</v>
      </c>
      <c r="M369" t="str">
        <f>IF(AllData[[#This Row],[Nitrate (PPM)]]&gt;2, "Very high", IF(AllData[[#This Row],[Nitrate (PPM)]]&gt;1, "High", IF(AllData[[#This Row],[Nitrate (PPM)]]&gt;0.5, "Some evidence", IF(AllData[[#This Row],[Nitrate (PPM)]]&gt;=0, "No evidence"))))</f>
        <v>Very high</v>
      </c>
      <c r="N369">
        <v>0.68</v>
      </c>
      <c r="O369" t="str">
        <f>IF(AllData[[#This Row],[Phosphate (PPM)]]&gt;0.5, "Very high", IF(AllData[[#This Row],[Phosphate (PPM)]]&gt;0.1, "High", IF(AllData[[#This Row],[Phosphate (PPM)]]&gt;0.05, "Some evidence", IF(AllData[[#This Row],[Phosphate (PPM)]]&lt;=0.05, "No Evidence", ""))))</f>
        <v>Very high</v>
      </c>
      <c r="P369">
        <v>1.05</v>
      </c>
      <c r="Q369" t="s">
        <v>31</v>
      </c>
    </row>
    <row r="370" spans="1:17" x14ac:dyDescent="0.3">
      <c r="A370" t="s">
        <v>2113</v>
      </c>
      <c r="B370" s="2">
        <v>45563</v>
      </c>
      <c r="C370" t="str" cm="1">
        <f t="array" ref="C3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0">
        <f>YEAR(AllData[[#This Row],[Date]])</f>
        <v>2024</v>
      </c>
      <c r="E370" s="1">
        <v>0.68819444444444444</v>
      </c>
      <c r="F370" t="s">
        <v>280</v>
      </c>
      <c r="G370" s="3">
        <v>52.206420000000001</v>
      </c>
      <c r="H370" s="3">
        <v>-1.654844</v>
      </c>
      <c r="I370" t="s">
        <v>25</v>
      </c>
      <c r="J370">
        <v>432</v>
      </c>
      <c r="K370">
        <v>14.5</v>
      </c>
      <c r="L370">
        <v>5</v>
      </c>
      <c r="M370" t="str">
        <f>IF(AllData[[#This Row],[Nitrate (PPM)]]&gt;2, "Very high", IF(AllData[[#This Row],[Nitrate (PPM)]]&gt;1, "High", IF(AllData[[#This Row],[Nitrate (PPM)]]&gt;0.5, "Some evidence", IF(AllData[[#This Row],[Nitrate (PPM)]]&gt;=0, "No evidence"))))</f>
        <v>Very high</v>
      </c>
      <c r="N370">
        <v>0.69</v>
      </c>
      <c r="O370" t="str">
        <f>IF(AllData[[#This Row],[Phosphate (PPM)]]&gt;0.5, "Very high", IF(AllData[[#This Row],[Phosphate (PPM)]]&gt;0.1, "High", IF(AllData[[#This Row],[Phosphate (PPM)]]&gt;0.05, "Some evidence", IF(AllData[[#This Row],[Phosphate (PPM)]]&lt;=0.05, "No Evidence", ""))))</f>
        <v>Very high</v>
      </c>
      <c r="P370">
        <v>2</v>
      </c>
      <c r="Q370" t="s">
        <v>2114</v>
      </c>
    </row>
    <row r="371" spans="1:17" x14ac:dyDescent="0.3">
      <c r="A371" t="s">
        <v>2115</v>
      </c>
      <c r="B371" s="2">
        <v>45563</v>
      </c>
      <c r="C371" t="str" cm="1">
        <f t="array" ref="C3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1">
        <f>YEAR(AllData[[#This Row],[Date]])</f>
        <v>2024</v>
      </c>
      <c r="E371" s="1">
        <v>0.47430555555555554</v>
      </c>
      <c r="F371" t="s">
        <v>1793</v>
      </c>
      <c r="G371" s="3">
        <v>52.090085000000002</v>
      </c>
      <c r="H371" s="3">
        <v>-1.692593</v>
      </c>
      <c r="I371" t="s">
        <v>62</v>
      </c>
      <c r="J371">
        <v>474</v>
      </c>
      <c r="K371">
        <v>13.7</v>
      </c>
      <c r="L371">
        <v>2</v>
      </c>
      <c r="M371" t="str">
        <f>IF(AllData[[#This Row],[Nitrate (PPM)]]&gt;2, "Very high", IF(AllData[[#This Row],[Nitrate (PPM)]]&gt;1, "High", IF(AllData[[#This Row],[Nitrate (PPM)]]&gt;0.5, "Some evidence", IF(AllData[[#This Row],[Nitrate (PPM)]]&gt;=0, "No evidence"))))</f>
        <v>High</v>
      </c>
      <c r="N371">
        <v>0.3</v>
      </c>
      <c r="O371" t="str">
        <f>IF(AllData[[#This Row],[Phosphate (PPM)]]&gt;0.5, "Very high", IF(AllData[[#This Row],[Phosphate (PPM)]]&gt;0.1, "High", IF(AllData[[#This Row],[Phosphate (PPM)]]&gt;0.05, "Some evidence", IF(AllData[[#This Row],[Phosphate (PPM)]]&lt;=0.05, "No Evidence", ""))))</f>
        <v>High</v>
      </c>
      <c r="P371">
        <v>0.1</v>
      </c>
      <c r="Q371" t="s">
        <v>2116</v>
      </c>
    </row>
    <row r="372" spans="1:17" x14ac:dyDescent="0.3">
      <c r="A372" t="s">
        <v>2117</v>
      </c>
      <c r="B372" s="2">
        <v>45563</v>
      </c>
      <c r="C372" t="str" cm="1">
        <f t="array" ref="C3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2">
        <f>YEAR(AllData[[#This Row],[Date]])</f>
        <v>2024</v>
      </c>
      <c r="E372" s="1">
        <v>0.47083333333333333</v>
      </c>
      <c r="F372" t="s">
        <v>1796</v>
      </c>
      <c r="G372" s="3">
        <v>52.092967999999999</v>
      </c>
      <c r="H372" s="3">
        <v>-1.6827099999999999</v>
      </c>
      <c r="I372" t="s">
        <v>62</v>
      </c>
      <c r="J372">
        <v>563</v>
      </c>
      <c r="K372">
        <v>12.2</v>
      </c>
      <c r="L372">
        <v>2</v>
      </c>
      <c r="M372" t="str">
        <f>IF(AllData[[#This Row],[Nitrate (PPM)]]&gt;2, "Very high", IF(AllData[[#This Row],[Nitrate (PPM)]]&gt;1, "High", IF(AllData[[#This Row],[Nitrate (PPM)]]&gt;0.5, "Some evidence", IF(AllData[[#This Row],[Nitrate (PPM)]]&gt;=0, "No evidence"))))</f>
        <v>High</v>
      </c>
      <c r="N372">
        <v>0.65</v>
      </c>
      <c r="O372" t="str">
        <f>IF(AllData[[#This Row],[Phosphate (PPM)]]&gt;0.5, "Very high", IF(AllData[[#This Row],[Phosphate (PPM)]]&gt;0.1, "High", IF(AllData[[#This Row],[Phosphate (PPM)]]&gt;0.05, "Some evidence", IF(AllData[[#This Row],[Phosphate (PPM)]]&lt;=0.05, "No Evidence", ""))))</f>
        <v>Very high</v>
      </c>
      <c r="P372">
        <v>0.25</v>
      </c>
      <c r="Q372" t="s">
        <v>2116</v>
      </c>
    </row>
    <row r="373" spans="1:17" x14ac:dyDescent="0.3">
      <c r="A373" t="s">
        <v>2118</v>
      </c>
      <c r="B373" s="2">
        <v>45563</v>
      </c>
      <c r="C373" t="str" cm="1">
        <f t="array" ref="C3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3">
        <f>YEAR(AllData[[#This Row],[Date]])</f>
        <v>2024</v>
      </c>
      <c r="E373" s="1">
        <v>0.65</v>
      </c>
      <c r="F373" t="s">
        <v>615</v>
      </c>
      <c r="G373" s="3">
        <v>52.286000000000001</v>
      </c>
      <c r="H373" s="3">
        <v>-1.7470000000000001</v>
      </c>
      <c r="I373" t="s">
        <v>912</v>
      </c>
      <c r="J373">
        <v>1103</v>
      </c>
      <c r="K373">
        <v>17</v>
      </c>
      <c r="L373">
        <v>4</v>
      </c>
      <c r="M373" t="str">
        <f>IF(AllData[[#This Row],[Nitrate (PPM)]]&gt;2, "Very high", IF(AllData[[#This Row],[Nitrate (PPM)]]&gt;1, "High", IF(AllData[[#This Row],[Nitrate (PPM)]]&gt;0.5, "Some evidence", IF(AllData[[#This Row],[Nitrate (PPM)]]&gt;=0, "No evidence"))))</f>
        <v>Very high</v>
      </c>
      <c r="N373">
        <v>0.7</v>
      </c>
      <c r="O373" t="str">
        <f>IF(AllData[[#This Row],[Phosphate (PPM)]]&gt;0.5, "Very high", IF(AllData[[#This Row],[Phosphate (PPM)]]&gt;0.1, "High", IF(AllData[[#This Row],[Phosphate (PPM)]]&gt;0.05, "Some evidence", IF(AllData[[#This Row],[Phosphate (PPM)]]&lt;=0.05, "No Evidence", ""))))</f>
        <v>Very high</v>
      </c>
      <c r="P373">
        <v>1</v>
      </c>
      <c r="Q373" t="s">
        <v>959</v>
      </c>
    </row>
    <row r="374" spans="1:17" x14ac:dyDescent="0.3">
      <c r="A374" t="s">
        <v>2119</v>
      </c>
      <c r="B374" s="2">
        <v>45563</v>
      </c>
      <c r="C374" t="str" cm="1">
        <f t="array" ref="C3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4">
        <f>YEAR(AllData[[#This Row],[Date]])</f>
        <v>2024</v>
      </c>
      <c r="E374" s="1">
        <v>0.46875</v>
      </c>
      <c r="F374" t="s">
        <v>2120</v>
      </c>
      <c r="G374" s="3">
        <v>52.094423999999997</v>
      </c>
      <c r="H374" s="3">
        <v>-1.6759090000000001</v>
      </c>
      <c r="I374" t="s">
        <v>25</v>
      </c>
      <c r="J374">
        <v>654</v>
      </c>
      <c r="K374">
        <v>12.2</v>
      </c>
      <c r="L374">
        <v>10</v>
      </c>
      <c r="M374" t="str">
        <f>IF(AllData[[#This Row],[Nitrate (PPM)]]&gt;2, "Very high", IF(AllData[[#This Row],[Nitrate (PPM)]]&gt;1, "High", IF(AllData[[#This Row],[Nitrate (PPM)]]&gt;0.5, "Some evidence", IF(AllData[[#This Row],[Nitrate (PPM)]]&gt;=0, "No evidence"))))</f>
        <v>Very high</v>
      </c>
      <c r="N374">
        <v>0.64</v>
      </c>
      <c r="O374" t="str">
        <f>IF(AllData[[#This Row],[Phosphate (PPM)]]&gt;0.5, "Very high", IF(AllData[[#This Row],[Phosphate (PPM)]]&gt;0.1, "High", IF(AllData[[#This Row],[Phosphate (PPM)]]&gt;0.05, "Some evidence", IF(AllData[[#This Row],[Phosphate (PPM)]]&lt;=0.05, "No Evidence", ""))))</f>
        <v>Very high</v>
      </c>
      <c r="P374">
        <v>0.45</v>
      </c>
      <c r="Q374" t="s">
        <v>2121</v>
      </c>
    </row>
    <row r="375" spans="1:17" x14ac:dyDescent="0.3">
      <c r="A375" t="s">
        <v>2102</v>
      </c>
      <c r="B375" s="2">
        <v>45561</v>
      </c>
      <c r="C375" t="str" cm="1">
        <f t="array" ref="C3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5">
        <f>YEAR(AllData[[#This Row],[Date]])</f>
        <v>2024</v>
      </c>
      <c r="E375" s="1">
        <v>0.47916666666666669</v>
      </c>
      <c r="F375" t="s">
        <v>515</v>
      </c>
      <c r="G375" s="3">
        <v>52.053466</v>
      </c>
      <c r="H375" s="3">
        <v>-1.6203449999999999</v>
      </c>
      <c r="I375">
        <v>0</v>
      </c>
      <c r="J375">
        <v>476</v>
      </c>
      <c r="K375">
        <v>15.2</v>
      </c>
      <c r="L375">
        <v>2</v>
      </c>
      <c r="M375" t="str">
        <f>IF(AllData[[#This Row],[Nitrate (PPM)]]&gt;2, "Very high", IF(AllData[[#This Row],[Nitrate (PPM)]]&gt;1, "High", IF(AllData[[#This Row],[Nitrate (PPM)]]&gt;0.5, "Some evidence", IF(AllData[[#This Row],[Nitrate (PPM)]]&gt;=0, "No evidence"))))</f>
        <v>High</v>
      </c>
      <c r="N375">
        <v>0.24</v>
      </c>
      <c r="O375" t="str">
        <f>IF(AllData[[#This Row],[Phosphate (PPM)]]&gt;0.5, "Very high", IF(AllData[[#This Row],[Phosphate (PPM)]]&gt;0.1, "High", IF(AllData[[#This Row],[Phosphate (PPM)]]&gt;0.05, "Some evidence", IF(AllData[[#This Row],[Phosphate (PPM)]]&lt;=0.05, "No Evidence", ""))))</f>
        <v>High</v>
      </c>
      <c r="P375">
        <v>1</v>
      </c>
    </row>
    <row r="376" spans="1:17" x14ac:dyDescent="0.3">
      <c r="A376" t="s">
        <v>2103</v>
      </c>
      <c r="B376" s="2">
        <v>45561</v>
      </c>
      <c r="C376" t="str" cm="1">
        <f t="array" ref="C3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6">
        <f>YEAR(AllData[[#This Row],[Date]])</f>
        <v>2024</v>
      </c>
      <c r="E376" s="1">
        <v>0.41666666666666669</v>
      </c>
      <c r="F376" t="s">
        <v>2104</v>
      </c>
      <c r="I376" t="s">
        <v>28</v>
      </c>
      <c r="J376">
        <v>618</v>
      </c>
      <c r="K376">
        <v>14.7</v>
      </c>
      <c r="L376">
        <v>3</v>
      </c>
      <c r="M376" t="str">
        <f>IF(AllData[[#This Row],[Nitrate (PPM)]]&gt;2, "Very high", IF(AllData[[#This Row],[Nitrate (PPM)]]&gt;1, "High", IF(AllData[[#This Row],[Nitrate (PPM)]]&gt;0.5, "Some evidence", IF(AllData[[#This Row],[Nitrate (PPM)]]&gt;=0, "No evidence"))))</f>
        <v>Very high</v>
      </c>
      <c r="N376">
        <v>0.44</v>
      </c>
      <c r="O376" t="str">
        <f>IF(AllData[[#This Row],[Phosphate (PPM)]]&gt;0.5, "Very high", IF(AllData[[#This Row],[Phosphate (PPM)]]&gt;0.1, "High", IF(AllData[[#This Row],[Phosphate (PPM)]]&gt;0.05, "Some evidence", IF(AllData[[#This Row],[Phosphate (PPM)]]&lt;=0.05, "No Evidence", ""))))</f>
        <v>High</v>
      </c>
      <c r="P376">
        <v>2</v>
      </c>
    </row>
    <row r="377" spans="1:17" x14ac:dyDescent="0.3">
      <c r="A377" t="s">
        <v>2097</v>
      </c>
      <c r="B377" s="2">
        <v>45560</v>
      </c>
      <c r="C377" t="str" cm="1">
        <f t="array" ref="C3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7">
        <f>YEAR(AllData[[#This Row],[Date]])</f>
        <v>2024</v>
      </c>
      <c r="E377" s="1">
        <v>0.40902777777777777</v>
      </c>
      <c r="F377" t="s">
        <v>282</v>
      </c>
      <c r="G377" s="3">
        <v>52.205767999999999</v>
      </c>
      <c r="H377" s="3">
        <v>-1.65557</v>
      </c>
      <c r="I377" t="s">
        <v>25</v>
      </c>
      <c r="J377">
        <v>473</v>
      </c>
      <c r="K377">
        <v>15.5</v>
      </c>
      <c r="L377">
        <v>5</v>
      </c>
      <c r="M377" t="str">
        <f>IF(AllData[[#This Row],[Nitrate (PPM)]]&gt;2, "Very high", IF(AllData[[#This Row],[Nitrate (PPM)]]&gt;1, "High", IF(AllData[[#This Row],[Nitrate (PPM)]]&gt;0.5, "Some evidence", IF(AllData[[#This Row],[Nitrate (PPM)]]&gt;=0, "No evidence"))))</f>
        <v>Very high</v>
      </c>
      <c r="N377">
        <v>0.84</v>
      </c>
      <c r="O377" t="str">
        <f>IF(AllData[[#This Row],[Phosphate (PPM)]]&gt;0.5, "Very high", IF(AllData[[#This Row],[Phosphate (PPM)]]&gt;0.1, "High", IF(AllData[[#This Row],[Phosphate (PPM)]]&gt;0.05, "Some evidence", IF(AllData[[#This Row],[Phosphate (PPM)]]&lt;=0.05, "No Evidence", ""))))</f>
        <v>Very high</v>
      </c>
      <c r="P377">
        <v>1.5</v>
      </c>
      <c r="Q377" t="s">
        <v>2098</v>
      </c>
    </row>
    <row r="378" spans="1:17" x14ac:dyDescent="0.3">
      <c r="A378" t="s">
        <v>2099</v>
      </c>
      <c r="B378" s="2">
        <v>45560</v>
      </c>
      <c r="C378" t="str" cm="1">
        <f t="array" ref="C3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8">
        <f>YEAR(AllData[[#This Row],[Date]])</f>
        <v>2024</v>
      </c>
      <c r="E378" s="1">
        <v>0.50069444444444444</v>
      </c>
      <c r="F378" t="s">
        <v>2100</v>
      </c>
      <c r="G378" s="3">
        <v>52.050823999999999</v>
      </c>
      <c r="H378" s="3">
        <v>-2.1170719999999998</v>
      </c>
      <c r="I378" t="s">
        <v>912</v>
      </c>
      <c r="J378">
        <v>453</v>
      </c>
      <c r="K378">
        <v>15.3</v>
      </c>
      <c r="L378">
        <v>10</v>
      </c>
      <c r="M378" t="str">
        <f>IF(AllData[[#This Row],[Nitrate (PPM)]]&gt;2, "Very high", IF(AllData[[#This Row],[Nitrate (PPM)]]&gt;1, "High", IF(AllData[[#This Row],[Nitrate (PPM)]]&gt;0.5, "Some evidence", IF(AllData[[#This Row],[Nitrate (PPM)]]&gt;=0, "No evidence"))))</f>
        <v>Very high</v>
      </c>
      <c r="N378">
        <v>0.87</v>
      </c>
      <c r="O378" t="str">
        <f>IF(AllData[[#This Row],[Phosphate (PPM)]]&gt;0.5, "Very high", IF(AllData[[#This Row],[Phosphate (PPM)]]&gt;0.1, "High", IF(AllData[[#This Row],[Phosphate (PPM)]]&gt;0.05, "Some evidence", IF(AllData[[#This Row],[Phosphate (PPM)]]&lt;=0.05, "No Evidence", ""))))</f>
        <v>Very high</v>
      </c>
      <c r="P378">
        <v>1.68</v>
      </c>
      <c r="Q378" t="s">
        <v>2101</v>
      </c>
    </row>
    <row r="379" spans="1:17" x14ac:dyDescent="0.3">
      <c r="A379" t="s">
        <v>2081</v>
      </c>
      <c r="B379" s="2">
        <v>45559</v>
      </c>
      <c r="C379" t="str" cm="1">
        <f t="array" ref="C3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79">
        <f>YEAR(AllData[[#This Row],[Date]])</f>
        <v>2024</v>
      </c>
      <c r="E379" s="1">
        <v>0.4236111111111111</v>
      </c>
      <c r="F379" t="s">
        <v>2082</v>
      </c>
      <c r="G379" s="3">
        <v>52.011854</v>
      </c>
      <c r="H379" s="3">
        <v>-2.1202269999999999</v>
      </c>
      <c r="J379">
        <v>460</v>
      </c>
      <c r="K379">
        <v>16.8</v>
      </c>
      <c r="L379">
        <v>10</v>
      </c>
      <c r="M379" t="str">
        <f>IF(AllData[[#This Row],[Nitrate (PPM)]]&gt;2, "Very high", IF(AllData[[#This Row],[Nitrate (PPM)]]&gt;1, "High", IF(AllData[[#This Row],[Nitrate (PPM)]]&gt;0.5, "Some evidence", IF(AllData[[#This Row],[Nitrate (PPM)]]&gt;=0, "No evidence"))))</f>
        <v>Very high</v>
      </c>
      <c r="N379">
        <v>0.56000000000000005</v>
      </c>
      <c r="O379" t="str">
        <f>IF(AllData[[#This Row],[Phosphate (PPM)]]&gt;0.5, "Very high", IF(AllData[[#This Row],[Phosphate (PPM)]]&gt;0.1, "High", IF(AllData[[#This Row],[Phosphate (PPM)]]&gt;0.05, "Some evidence", IF(AllData[[#This Row],[Phosphate (PPM)]]&lt;=0.05, "No Evidence", ""))))</f>
        <v>Very high</v>
      </c>
      <c r="P379">
        <v>1.5</v>
      </c>
      <c r="Q379" t="s">
        <v>730</v>
      </c>
    </row>
    <row r="380" spans="1:17" x14ac:dyDescent="0.3">
      <c r="A380" t="s">
        <v>2083</v>
      </c>
      <c r="B380" s="2">
        <v>45559</v>
      </c>
      <c r="C380" t="str" cm="1">
        <f t="array" ref="C3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0">
        <f>YEAR(AllData[[#This Row],[Date]])</f>
        <v>2024</v>
      </c>
      <c r="E380" s="1">
        <v>0.41944444444444445</v>
      </c>
      <c r="F380" t="s">
        <v>1422</v>
      </c>
      <c r="I380" t="s">
        <v>62</v>
      </c>
      <c r="J380">
        <v>365</v>
      </c>
      <c r="K380">
        <v>14.1</v>
      </c>
      <c r="L380">
        <v>0.5</v>
      </c>
      <c r="M380" t="str">
        <f>IF(AllData[[#This Row],[Nitrate (PPM)]]&gt;2, "Very high", IF(AllData[[#This Row],[Nitrate (PPM)]]&gt;1, "High", IF(AllData[[#This Row],[Nitrate (PPM)]]&gt;0.5, "Some evidence", IF(AllData[[#This Row],[Nitrate (PPM)]]&gt;=0, "No evidence"))))</f>
        <v>No evidence</v>
      </c>
      <c r="N380">
        <v>0.47</v>
      </c>
      <c r="O380" t="str">
        <f>IF(AllData[[#This Row],[Phosphate (PPM)]]&gt;0.5, "Very high", IF(AllData[[#This Row],[Phosphate (PPM)]]&gt;0.1, "High", IF(AllData[[#This Row],[Phosphate (PPM)]]&gt;0.05, "Some evidence", IF(AllData[[#This Row],[Phosphate (PPM)]]&lt;=0.05, "No Evidence", ""))))</f>
        <v>High</v>
      </c>
      <c r="P380">
        <v>22</v>
      </c>
    </row>
    <row r="381" spans="1:17" x14ac:dyDescent="0.3">
      <c r="A381" t="s">
        <v>2084</v>
      </c>
      <c r="B381" s="2">
        <v>45559</v>
      </c>
      <c r="C381" t="str" cm="1">
        <f t="array" ref="C3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1">
        <f>YEAR(AllData[[#This Row],[Date]])</f>
        <v>2024</v>
      </c>
      <c r="E381" s="1">
        <v>0.40069444444444446</v>
      </c>
      <c r="F381" t="s">
        <v>969</v>
      </c>
      <c r="I381" t="s">
        <v>25</v>
      </c>
      <c r="J381">
        <v>343</v>
      </c>
      <c r="K381">
        <v>14.3</v>
      </c>
      <c r="L381">
        <v>0.5</v>
      </c>
      <c r="M381" t="str">
        <f>IF(AllData[[#This Row],[Nitrate (PPM)]]&gt;2, "Very high", IF(AllData[[#This Row],[Nitrate (PPM)]]&gt;1, "High", IF(AllData[[#This Row],[Nitrate (PPM)]]&gt;0.5, "Some evidence", IF(AllData[[#This Row],[Nitrate (PPM)]]&gt;=0, "No evidence"))))</f>
        <v>No evidence</v>
      </c>
      <c r="N381">
        <v>0.19</v>
      </c>
      <c r="O381" t="str">
        <f>IF(AllData[[#This Row],[Phosphate (PPM)]]&gt;0.5, "Very high", IF(AllData[[#This Row],[Phosphate (PPM)]]&gt;0.1, "High", IF(AllData[[#This Row],[Phosphate (PPM)]]&gt;0.05, "Some evidence", IF(AllData[[#This Row],[Phosphate (PPM)]]&lt;=0.05, "No Evidence", ""))))</f>
        <v>High</v>
      </c>
      <c r="P381">
        <v>33</v>
      </c>
    </row>
    <row r="382" spans="1:17" x14ac:dyDescent="0.3">
      <c r="A382" t="s">
        <v>2085</v>
      </c>
      <c r="B382" s="2">
        <v>45559</v>
      </c>
      <c r="C382" t="str" cm="1">
        <f t="array" ref="C3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2">
        <f>YEAR(AllData[[#This Row],[Date]])</f>
        <v>2024</v>
      </c>
      <c r="E382" s="1">
        <v>0.69791666666666663</v>
      </c>
      <c r="F382" t="s">
        <v>1711</v>
      </c>
      <c r="G382" s="3">
        <v>52.018456999999998</v>
      </c>
      <c r="H382" s="3">
        <v>-2.038853</v>
      </c>
      <c r="I382" t="s">
        <v>62</v>
      </c>
      <c r="J382">
        <v>579</v>
      </c>
      <c r="K382">
        <v>15.4</v>
      </c>
      <c r="L382">
        <v>9</v>
      </c>
      <c r="M382" t="str">
        <f>IF(AllData[[#This Row],[Nitrate (PPM)]]&gt;2, "Very high", IF(AllData[[#This Row],[Nitrate (PPM)]]&gt;1, "High", IF(AllData[[#This Row],[Nitrate (PPM)]]&gt;0.5, "Some evidence", IF(AllData[[#This Row],[Nitrate (PPM)]]&gt;=0, "No evidence"))))</f>
        <v>Very high</v>
      </c>
      <c r="N382">
        <v>0.04</v>
      </c>
      <c r="O382" t="str">
        <f>IF(AllData[[#This Row],[Phosphate (PPM)]]&gt;0.5, "Very high", IF(AllData[[#This Row],[Phosphate (PPM)]]&gt;0.1, "High", IF(AllData[[#This Row],[Phosphate (PPM)]]&gt;0.05, "Some evidence", IF(AllData[[#This Row],[Phosphate (PPM)]]&lt;=0.05, "No Evidence", ""))))</f>
        <v>No Evidence</v>
      </c>
      <c r="P382">
        <v>0.91</v>
      </c>
      <c r="Q382" t="s">
        <v>2086</v>
      </c>
    </row>
    <row r="383" spans="1:17" x14ac:dyDescent="0.3">
      <c r="A383" t="s">
        <v>2087</v>
      </c>
      <c r="B383" s="2">
        <v>45559</v>
      </c>
      <c r="C383" t="str" cm="1">
        <f t="array" ref="C3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3">
        <f>YEAR(AllData[[#This Row],[Date]])</f>
        <v>2024</v>
      </c>
      <c r="E383" s="1">
        <v>0.65625</v>
      </c>
      <c r="F383" t="s">
        <v>18</v>
      </c>
      <c r="G383" s="3">
        <v>51.991224000000003</v>
      </c>
      <c r="H383" s="3">
        <v>-2.1624439999999998</v>
      </c>
      <c r="I383" t="s">
        <v>1992</v>
      </c>
      <c r="J383">
        <v>651</v>
      </c>
      <c r="K383">
        <v>15.6</v>
      </c>
      <c r="L383">
        <v>10</v>
      </c>
      <c r="M383" t="str">
        <f>IF(AllData[[#This Row],[Nitrate (PPM)]]&gt;2, "Very high", IF(AllData[[#This Row],[Nitrate (PPM)]]&gt;1, "High", IF(AllData[[#This Row],[Nitrate (PPM)]]&gt;0.5, "Some evidence", IF(AllData[[#This Row],[Nitrate (PPM)]]&gt;=0, "No evidence"))))</f>
        <v>Very high</v>
      </c>
      <c r="N383">
        <v>0.83</v>
      </c>
      <c r="O383" t="str">
        <f>IF(AllData[[#This Row],[Phosphate (PPM)]]&gt;0.5, "Very high", IF(AllData[[#This Row],[Phosphate (PPM)]]&gt;0.1, "High", IF(AllData[[#This Row],[Phosphate (PPM)]]&gt;0.05, "Some evidence", IF(AllData[[#This Row],[Phosphate (PPM)]]&lt;=0.05, "No Evidence", ""))))</f>
        <v>Very high</v>
      </c>
      <c r="P383">
        <v>2</v>
      </c>
      <c r="Q383" t="s">
        <v>2088</v>
      </c>
    </row>
    <row r="384" spans="1:17" x14ac:dyDescent="0.3">
      <c r="A384" t="s">
        <v>2089</v>
      </c>
      <c r="B384" s="2">
        <v>45559</v>
      </c>
      <c r="C384" t="str" cm="1">
        <f t="array" ref="C3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4">
        <f>YEAR(AllData[[#This Row],[Date]])</f>
        <v>2024</v>
      </c>
      <c r="E384" s="1">
        <v>0.44861111111111113</v>
      </c>
      <c r="F384" t="s">
        <v>1637</v>
      </c>
      <c r="G384" s="3">
        <v>52.033295000000003</v>
      </c>
      <c r="H384" s="3">
        <v>-2.11639</v>
      </c>
      <c r="I384" t="s">
        <v>28</v>
      </c>
      <c r="J384">
        <v>715</v>
      </c>
      <c r="K384">
        <v>16.600000000000001</v>
      </c>
      <c r="L384">
        <v>10</v>
      </c>
      <c r="M384" t="str">
        <f>IF(AllData[[#This Row],[Nitrate (PPM)]]&gt;2, "Very high", IF(AllData[[#This Row],[Nitrate (PPM)]]&gt;1, "High", IF(AllData[[#This Row],[Nitrate (PPM)]]&gt;0.5, "Some evidence", IF(AllData[[#This Row],[Nitrate (PPM)]]&gt;=0, "No evidence"))))</f>
        <v>Very high</v>
      </c>
      <c r="N384">
        <v>0.49</v>
      </c>
      <c r="O384" t="str">
        <f>IF(AllData[[#This Row],[Phosphate (PPM)]]&gt;0.5, "Very high", IF(AllData[[#This Row],[Phosphate (PPM)]]&gt;0.1, "High", IF(AllData[[#This Row],[Phosphate (PPM)]]&gt;0.05, "Some evidence", IF(AllData[[#This Row],[Phosphate (PPM)]]&lt;=0.05, "No Evidence", ""))))</f>
        <v>High</v>
      </c>
      <c r="P384">
        <v>2</v>
      </c>
      <c r="Q384" t="s">
        <v>2090</v>
      </c>
    </row>
    <row r="385" spans="1:17" x14ac:dyDescent="0.3">
      <c r="A385" t="s">
        <v>2091</v>
      </c>
      <c r="B385" s="2">
        <v>45559</v>
      </c>
      <c r="C385" t="str" cm="1">
        <f t="array" ref="C3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5">
        <f>YEAR(AllData[[#This Row],[Date]])</f>
        <v>2024</v>
      </c>
      <c r="E385" s="1">
        <v>0.43333333333333335</v>
      </c>
      <c r="F385" t="s">
        <v>1051</v>
      </c>
      <c r="G385" s="3">
        <v>51.999944999999997</v>
      </c>
      <c r="H385" s="3">
        <v>-2.1411069999999999</v>
      </c>
      <c r="I385" t="s">
        <v>28</v>
      </c>
      <c r="J385">
        <v>464</v>
      </c>
      <c r="K385">
        <v>15.7</v>
      </c>
      <c r="L385">
        <v>5</v>
      </c>
      <c r="M385" t="str">
        <f>IF(AllData[[#This Row],[Nitrate (PPM)]]&gt;2, "Very high", IF(AllData[[#This Row],[Nitrate (PPM)]]&gt;1, "High", IF(AllData[[#This Row],[Nitrate (PPM)]]&gt;0.5, "Some evidence", IF(AllData[[#This Row],[Nitrate (PPM)]]&gt;=0, "No evidence"))))</f>
        <v>Very high</v>
      </c>
      <c r="N385">
        <v>0.83</v>
      </c>
      <c r="O385" t="str">
        <f>IF(AllData[[#This Row],[Phosphate (PPM)]]&gt;0.5, "Very high", IF(AllData[[#This Row],[Phosphate (PPM)]]&gt;0.1, "High", IF(AllData[[#This Row],[Phosphate (PPM)]]&gt;0.05, "Some evidence", IF(AllData[[#This Row],[Phosphate (PPM)]]&lt;=0.05, "No Evidence", ""))))</f>
        <v>Very high</v>
      </c>
      <c r="P385">
        <v>2</v>
      </c>
      <c r="Q385" t="s">
        <v>2092</v>
      </c>
    </row>
    <row r="386" spans="1:17" x14ac:dyDescent="0.3">
      <c r="A386" t="s">
        <v>2093</v>
      </c>
      <c r="B386" s="2">
        <v>45559</v>
      </c>
      <c r="C386" t="str" cm="1">
        <f t="array" ref="C3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6">
        <f>YEAR(AllData[[#This Row],[Date]])</f>
        <v>2024</v>
      </c>
      <c r="E386" s="1">
        <v>0.41944444444444445</v>
      </c>
      <c r="F386" t="s">
        <v>1160</v>
      </c>
      <c r="G386" s="3">
        <v>51.997401000000004</v>
      </c>
      <c r="H386" s="3">
        <v>-2.1560869999999999</v>
      </c>
      <c r="I386" t="s">
        <v>28</v>
      </c>
      <c r="J386">
        <v>712</v>
      </c>
      <c r="K386">
        <v>16.399999999999999</v>
      </c>
      <c r="L386">
        <v>10</v>
      </c>
      <c r="M386" t="str">
        <f>IF(AllData[[#This Row],[Nitrate (PPM)]]&gt;2, "Very high", IF(AllData[[#This Row],[Nitrate (PPM)]]&gt;1, "High", IF(AllData[[#This Row],[Nitrate (PPM)]]&gt;0.5, "Some evidence", IF(AllData[[#This Row],[Nitrate (PPM)]]&gt;=0, "No evidence"))))</f>
        <v>Very high</v>
      </c>
      <c r="N386">
        <v>0.82</v>
      </c>
      <c r="O386" t="str">
        <f>IF(AllData[[#This Row],[Phosphate (PPM)]]&gt;0.5, "Very high", IF(AllData[[#This Row],[Phosphate (PPM)]]&gt;0.1, "High", IF(AllData[[#This Row],[Phosphate (PPM)]]&gt;0.05, "Some evidence", IF(AllData[[#This Row],[Phosphate (PPM)]]&lt;=0.05, "No Evidence", ""))))</f>
        <v>Very high</v>
      </c>
      <c r="P386">
        <v>2</v>
      </c>
      <c r="Q386" t="s">
        <v>2094</v>
      </c>
    </row>
    <row r="387" spans="1:17" x14ac:dyDescent="0.3">
      <c r="A387" t="s">
        <v>2095</v>
      </c>
      <c r="B387" s="2">
        <v>45559</v>
      </c>
      <c r="C387" t="str" cm="1">
        <f t="array" ref="C3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7">
        <f>YEAR(AllData[[#This Row],[Date]])</f>
        <v>2024</v>
      </c>
      <c r="E387" s="1">
        <v>0.56458333333333333</v>
      </c>
      <c r="F387" t="s">
        <v>2096</v>
      </c>
      <c r="G387" s="3">
        <v>52.027222000000002</v>
      </c>
      <c r="H387" s="3">
        <v>-2.1405419999999999</v>
      </c>
      <c r="J387">
        <v>681</v>
      </c>
      <c r="K387">
        <v>16.2</v>
      </c>
      <c r="L387">
        <v>17</v>
      </c>
      <c r="M387" t="str">
        <f>IF(AllData[[#This Row],[Nitrate (PPM)]]&gt;2, "Very high", IF(AllData[[#This Row],[Nitrate (PPM)]]&gt;1, "High", IF(AllData[[#This Row],[Nitrate (PPM)]]&gt;0.5, "Some evidence", IF(AllData[[#This Row],[Nitrate (PPM)]]&gt;=0, "No evidence"))))</f>
        <v>Very high</v>
      </c>
      <c r="N387">
        <v>1.05</v>
      </c>
      <c r="O387" t="str">
        <f>IF(AllData[[#This Row],[Phosphate (PPM)]]&gt;0.5, "Very high", IF(AllData[[#This Row],[Phosphate (PPM)]]&gt;0.1, "High", IF(AllData[[#This Row],[Phosphate (PPM)]]&gt;0.05, "Some evidence", IF(AllData[[#This Row],[Phosphate (PPM)]]&lt;=0.05, "No Evidence", ""))))</f>
        <v>Very high</v>
      </c>
      <c r="P387">
        <v>1</v>
      </c>
    </row>
    <row r="388" spans="1:17" x14ac:dyDescent="0.3">
      <c r="A388" t="s">
        <v>2076</v>
      </c>
      <c r="B388" s="2">
        <v>45558</v>
      </c>
      <c r="C388" t="str" cm="1">
        <f t="array" ref="C3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8">
        <f>YEAR(AllData[[#This Row],[Date]])</f>
        <v>2024</v>
      </c>
      <c r="E388" s="1">
        <v>0.5</v>
      </c>
      <c r="F388" t="s">
        <v>1548</v>
      </c>
      <c r="I388" t="s">
        <v>25</v>
      </c>
      <c r="J388">
        <v>338</v>
      </c>
      <c r="K388">
        <v>15.7</v>
      </c>
      <c r="L388">
        <v>2</v>
      </c>
      <c r="M388" t="str">
        <f>IF(AllData[[#This Row],[Nitrate (PPM)]]&gt;2, "Very high", IF(AllData[[#This Row],[Nitrate (PPM)]]&gt;1, "High", IF(AllData[[#This Row],[Nitrate (PPM)]]&gt;0.5, "Some evidence", IF(AllData[[#This Row],[Nitrate (PPM)]]&gt;=0, "No evidence"))))</f>
        <v>High</v>
      </c>
      <c r="N388">
        <v>0.49</v>
      </c>
      <c r="O388" t="str">
        <f>IF(AllData[[#This Row],[Phosphate (PPM)]]&gt;0.5, "Very high", IF(AllData[[#This Row],[Phosphate (PPM)]]&gt;0.1, "High", IF(AllData[[#This Row],[Phosphate (PPM)]]&gt;0.05, "Some evidence", IF(AllData[[#This Row],[Phosphate (PPM)]]&lt;=0.05, "No Evidence", ""))))</f>
        <v>High</v>
      </c>
      <c r="P388">
        <v>0.56000000000000005</v>
      </c>
      <c r="Q388" t="s">
        <v>2077</v>
      </c>
    </row>
    <row r="389" spans="1:17" x14ac:dyDescent="0.3">
      <c r="A389" t="s">
        <v>2078</v>
      </c>
      <c r="B389" s="2">
        <v>45558</v>
      </c>
      <c r="C389" t="str" cm="1">
        <f t="array" ref="C3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89">
        <f>YEAR(AllData[[#This Row],[Date]])</f>
        <v>2024</v>
      </c>
      <c r="E389" s="1">
        <v>0.33333333333333331</v>
      </c>
      <c r="F389" t="s">
        <v>1551</v>
      </c>
      <c r="I389" t="s">
        <v>62</v>
      </c>
      <c r="J389">
        <v>257</v>
      </c>
      <c r="K389">
        <v>14.8</v>
      </c>
      <c r="L389">
        <v>2</v>
      </c>
      <c r="M389" t="str">
        <f>IF(AllData[[#This Row],[Nitrate (PPM)]]&gt;2, "Very high", IF(AllData[[#This Row],[Nitrate (PPM)]]&gt;1, "High", IF(AllData[[#This Row],[Nitrate (PPM)]]&gt;0.5, "Some evidence", IF(AllData[[#This Row],[Nitrate (PPM)]]&gt;=0, "No evidence"))))</f>
        <v>High</v>
      </c>
      <c r="N389">
        <v>0.06</v>
      </c>
      <c r="O389" t="str">
        <f>IF(AllData[[#This Row],[Phosphate (PPM)]]&gt;0.5, "Very high", IF(AllData[[#This Row],[Phosphate (PPM)]]&gt;0.1, "High", IF(AllData[[#This Row],[Phosphate (PPM)]]&gt;0.05, "Some evidence", IF(AllData[[#This Row],[Phosphate (PPM)]]&lt;=0.05, "No Evidence", ""))))</f>
        <v>Some evidence</v>
      </c>
      <c r="P389">
        <v>0.59</v>
      </c>
      <c r="Q389" t="s">
        <v>2079</v>
      </c>
    </row>
    <row r="390" spans="1:17" x14ac:dyDescent="0.3">
      <c r="A390" t="s">
        <v>2080</v>
      </c>
      <c r="B390" s="2">
        <v>45558</v>
      </c>
      <c r="C390" t="str" cm="1">
        <f t="array" ref="C3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0">
        <f>YEAR(AllData[[#This Row],[Date]])</f>
        <v>2024</v>
      </c>
      <c r="E390" s="1">
        <v>0.59722222222222221</v>
      </c>
      <c r="F390" t="s">
        <v>2031</v>
      </c>
      <c r="G390" s="3">
        <v>52.048676</v>
      </c>
      <c r="H390" s="3">
        <v>-1.786324</v>
      </c>
      <c r="I390" t="s">
        <v>62</v>
      </c>
      <c r="J390">
        <v>342</v>
      </c>
      <c r="K390">
        <v>14.6</v>
      </c>
      <c r="L390">
        <v>5</v>
      </c>
      <c r="M390" t="str">
        <f>IF(AllData[[#This Row],[Nitrate (PPM)]]&gt;2, "Very high", IF(AllData[[#This Row],[Nitrate (PPM)]]&gt;1, "High", IF(AllData[[#This Row],[Nitrate (PPM)]]&gt;0.5, "Some evidence", IF(AllData[[#This Row],[Nitrate (PPM)]]&gt;=0, "No evidence"))))</f>
        <v>Very high</v>
      </c>
      <c r="N390">
        <v>0.46</v>
      </c>
      <c r="O390" t="str">
        <f>IF(AllData[[#This Row],[Phosphate (PPM)]]&gt;0.5, "Very high", IF(AllData[[#This Row],[Phosphate (PPM)]]&gt;0.1, "High", IF(AllData[[#This Row],[Phosphate (PPM)]]&gt;0.05, "Some evidence", IF(AllData[[#This Row],[Phosphate (PPM)]]&lt;=0.05, "No Evidence", ""))))</f>
        <v>High</v>
      </c>
      <c r="P390">
        <v>46</v>
      </c>
    </row>
    <row r="391" spans="1:17" x14ac:dyDescent="0.3">
      <c r="A391" t="s">
        <v>2069</v>
      </c>
      <c r="B391" s="2">
        <v>45557</v>
      </c>
      <c r="C391" t="str" cm="1">
        <f t="array" ref="C3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1">
        <f>YEAR(AllData[[#This Row],[Date]])</f>
        <v>2024</v>
      </c>
      <c r="E391" s="1">
        <v>0.58333333333333337</v>
      </c>
      <c r="F391" t="s">
        <v>260</v>
      </c>
      <c r="G391" s="3">
        <v>52.166370000000001</v>
      </c>
      <c r="H391" s="3">
        <v>-1.708032</v>
      </c>
      <c r="I391" t="s">
        <v>62</v>
      </c>
      <c r="J391">
        <v>679</v>
      </c>
      <c r="K391">
        <v>17.2</v>
      </c>
      <c r="L391">
        <v>7</v>
      </c>
      <c r="M391" t="str">
        <f>IF(AllData[[#This Row],[Nitrate (PPM)]]&gt;2, "Very high", IF(AllData[[#This Row],[Nitrate (PPM)]]&gt;1, "High", IF(AllData[[#This Row],[Nitrate (PPM)]]&gt;0.5, "Some evidence", IF(AllData[[#This Row],[Nitrate (PPM)]]&gt;=0, "No evidence"))))</f>
        <v>Very high</v>
      </c>
      <c r="N391">
        <v>0.61</v>
      </c>
      <c r="O391" t="str">
        <f>IF(AllData[[#This Row],[Phosphate (PPM)]]&gt;0.5, "Very high", IF(AllData[[#This Row],[Phosphate (PPM)]]&gt;0.1, "High", IF(AllData[[#This Row],[Phosphate (PPM)]]&gt;0.05, "Some evidence", IF(AllData[[#This Row],[Phosphate (PPM)]]&lt;=0.05, "No Evidence", ""))))</f>
        <v>Very high</v>
      </c>
      <c r="P391">
        <v>0.3</v>
      </c>
    </row>
    <row r="392" spans="1:17" x14ac:dyDescent="0.3">
      <c r="A392" t="s">
        <v>2070</v>
      </c>
      <c r="B392" s="2">
        <v>45557</v>
      </c>
      <c r="C392" t="str" cm="1">
        <f t="array" ref="C3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2">
        <f>YEAR(AllData[[#This Row],[Date]])</f>
        <v>2024</v>
      </c>
      <c r="E392" s="1">
        <v>0.39583333333333331</v>
      </c>
      <c r="F392" t="s">
        <v>532</v>
      </c>
      <c r="J392">
        <v>842</v>
      </c>
      <c r="K392">
        <v>15.2</v>
      </c>
      <c r="L392">
        <v>30</v>
      </c>
      <c r="M392" t="str">
        <f>IF(AllData[[#This Row],[Nitrate (PPM)]]&gt;2, "Very high", IF(AllData[[#This Row],[Nitrate (PPM)]]&gt;1, "High", IF(AllData[[#This Row],[Nitrate (PPM)]]&gt;0.5, "Some evidence", IF(AllData[[#This Row],[Nitrate (PPM)]]&gt;=0, "No evidence"))))</f>
        <v>Very high</v>
      </c>
      <c r="N392">
        <v>0.93</v>
      </c>
      <c r="O392" t="str">
        <f>IF(AllData[[#This Row],[Phosphate (PPM)]]&gt;0.5, "Very high", IF(AllData[[#This Row],[Phosphate (PPM)]]&gt;0.1, "High", IF(AllData[[#This Row],[Phosphate (PPM)]]&gt;0.05, "Some evidence", IF(AllData[[#This Row],[Phosphate (PPM)]]&lt;=0.05, "No Evidence", ""))))</f>
        <v>Very high</v>
      </c>
      <c r="P392">
        <v>0.2</v>
      </c>
      <c r="Q392" t="s">
        <v>2071</v>
      </c>
    </row>
    <row r="393" spans="1:17" x14ac:dyDescent="0.3">
      <c r="A393" t="s">
        <v>2072</v>
      </c>
      <c r="B393" s="2">
        <v>45557</v>
      </c>
      <c r="C393" t="str" cm="1">
        <f t="array" ref="C3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3">
        <f>YEAR(AllData[[#This Row],[Date]])</f>
        <v>2024</v>
      </c>
      <c r="E393" s="1">
        <v>0.38541666666666669</v>
      </c>
      <c r="F393" t="s">
        <v>535</v>
      </c>
      <c r="J393">
        <v>1040</v>
      </c>
      <c r="K393">
        <v>15.1</v>
      </c>
      <c r="L393">
        <v>10</v>
      </c>
      <c r="M393" t="str">
        <f>IF(AllData[[#This Row],[Nitrate (PPM)]]&gt;2, "Very high", IF(AllData[[#This Row],[Nitrate (PPM)]]&gt;1, "High", IF(AllData[[#This Row],[Nitrate (PPM)]]&gt;0.5, "Some evidence", IF(AllData[[#This Row],[Nitrate (PPM)]]&gt;=0, "No evidence"))))</f>
        <v>Very high</v>
      </c>
      <c r="N393">
        <v>0.56000000000000005</v>
      </c>
      <c r="O393" t="str">
        <f>IF(AllData[[#This Row],[Phosphate (PPM)]]&gt;0.5, "Very high", IF(AllData[[#This Row],[Phosphate (PPM)]]&gt;0.1, "High", IF(AllData[[#This Row],[Phosphate (PPM)]]&gt;0.05, "Some evidence", IF(AllData[[#This Row],[Phosphate (PPM)]]&lt;=0.05, "No Evidence", ""))))</f>
        <v>Very high</v>
      </c>
      <c r="P393">
        <v>0.2</v>
      </c>
      <c r="Q393" t="s">
        <v>2071</v>
      </c>
    </row>
    <row r="394" spans="1:17" x14ac:dyDescent="0.3">
      <c r="A394" t="s">
        <v>2073</v>
      </c>
      <c r="B394" s="2">
        <v>45557</v>
      </c>
      <c r="C394" t="str" cm="1">
        <f t="array" ref="C3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4">
        <f>YEAR(AllData[[#This Row],[Date]])</f>
        <v>2024</v>
      </c>
      <c r="E394" s="1">
        <v>0.64583333333333337</v>
      </c>
      <c r="F394" t="s">
        <v>282</v>
      </c>
      <c r="G394" s="3">
        <v>52.212288999999998</v>
      </c>
      <c r="H394" s="3">
        <v>-1.660452</v>
      </c>
      <c r="I394" t="s">
        <v>1992</v>
      </c>
      <c r="J394">
        <v>907</v>
      </c>
      <c r="K394">
        <v>16.899999999999999</v>
      </c>
      <c r="L394">
        <v>20</v>
      </c>
      <c r="M394" t="str">
        <f>IF(AllData[[#This Row],[Nitrate (PPM)]]&gt;2, "Very high", IF(AllData[[#This Row],[Nitrate (PPM)]]&gt;1, "High", IF(AllData[[#This Row],[Nitrate (PPM)]]&gt;0.5, "Some evidence", IF(AllData[[#This Row],[Nitrate (PPM)]]&gt;=0, "No evidence"))))</f>
        <v>Very high</v>
      </c>
      <c r="N394">
        <v>0.27</v>
      </c>
      <c r="O394" t="str">
        <f>IF(AllData[[#This Row],[Phosphate (PPM)]]&gt;0.5, "Very high", IF(AllData[[#This Row],[Phosphate (PPM)]]&gt;0.1, "High", IF(AllData[[#This Row],[Phosphate (PPM)]]&gt;0.05, "Some evidence", IF(AllData[[#This Row],[Phosphate (PPM)]]&lt;=0.05, "No Evidence", ""))))</f>
        <v>High</v>
      </c>
      <c r="P394">
        <v>0</v>
      </c>
      <c r="Q394" t="s">
        <v>2074</v>
      </c>
    </row>
    <row r="395" spans="1:17" x14ac:dyDescent="0.3">
      <c r="A395" t="s">
        <v>2075</v>
      </c>
      <c r="B395" s="2">
        <v>45557</v>
      </c>
      <c r="C395" t="str" cm="1">
        <f t="array" ref="C3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5">
        <f>YEAR(AllData[[#This Row],[Date]])</f>
        <v>2024</v>
      </c>
      <c r="E395" s="1">
        <v>0.59722222222222221</v>
      </c>
      <c r="F395" t="s">
        <v>1921</v>
      </c>
      <c r="G395" s="3">
        <v>52.259903999999999</v>
      </c>
      <c r="H395" s="3">
        <v>-1.7185010000000001</v>
      </c>
      <c r="I395" t="s">
        <v>25</v>
      </c>
      <c r="J395">
        <v>666</v>
      </c>
      <c r="K395">
        <v>15.3</v>
      </c>
      <c r="L395">
        <v>1</v>
      </c>
      <c r="M395" t="str">
        <f>IF(AllData[[#This Row],[Nitrate (PPM)]]&gt;2, "Very high", IF(AllData[[#This Row],[Nitrate (PPM)]]&gt;1, "High", IF(AllData[[#This Row],[Nitrate (PPM)]]&gt;0.5, "Some evidence", IF(AllData[[#This Row],[Nitrate (PPM)]]&gt;=0, "No evidence"))))</f>
        <v>Some evidence</v>
      </c>
      <c r="N395">
        <v>0.63</v>
      </c>
      <c r="O395" t="str">
        <f>IF(AllData[[#This Row],[Phosphate (PPM)]]&gt;0.5, "Very high", IF(AllData[[#This Row],[Phosphate (PPM)]]&gt;0.1, "High", IF(AllData[[#This Row],[Phosphate (PPM)]]&gt;0.05, "Some evidence", IF(AllData[[#This Row],[Phosphate (PPM)]]&lt;=0.05, "No Evidence", ""))))</f>
        <v>Very high</v>
      </c>
      <c r="P395">
        <v>0.22</v>
      </c>
      <c r="Q395" t="s">
        <v>908</v>
      </c>
    </row>
    <row r="396" spans="1:17" x14ac:dyDescent="0.3">
      <c r="A396" t="s">
        <v>2061</v>
      </c>
      <c r="B396" s="2">
        <v>45556</v>
      </c>
      <c r="C396" t="str" cm="1">
        <f t="array" ref="C3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6">
        <f>YEAR(AllData[[#This Row],[Date]])</f>
        <v>2024</v>
      </c>
      <c r="E396" s="1">
        <v>0.69097222222222221</v>
      </c>
      <c r="F396" t="s">
        <v>1944</v>
      </c>
      <c r="G396" s="3">
        <v>52.070086000000003</v>
      </c>
      <c r="H396" s="3">
        <v>-1.61145</v>
      </c>
      <c r="I396" t="s">
        <v>25</v>
      </c>
      <c r="J396">
        <v>647</v>
      </c>
      <c r="K396">
        <v>16.600000000000001</v>
      </c>
      <c r="L396">
        <v>5</v>
      </c>
      <c r="M396" t="str">
        <f>IF(AllData[[#This Row],[Nitrate (PPM)]]&gt;2, "Very high", IF(AllData[[#This Row],[Nitrate (PPM)]]&gt;1, "High", IF(AllData[[#This Row],[Nitrate (PPM)]]&gt;0.5, "Some evidence", IF(AllData[[#This Row],[Nitrate (PPM)]]&gt;=0, "No evidence"))))</f>
        <v>Very high</v>
      </c>
      <c r="N396">
        <v>0.46</v>
      </c>
      <c r="O396" t="str">
        <f>IF(AllData[[#This Row],[Phosphate (PPM)]]&gt;0.5, "Very high", IF(AllData[[#This Row],[Phosphate (PPM)]]&gt;0.1, "High", IF(AllData[[#This Row],[Phosphate (PPM)]]&gt;0.05, "Some evidence", IF(AllData[[#This Row],[Phosphate (PPM)]]&lt;=0.05, "No Evidence", ""))))</f>
        <v>High</v>
      </c>
      <c r="P396">
        <v>0.6</v>
      </c>
    </row>
    <row r="397" spans="1:17" x14ac:dyDescent="0.3">
      <c r="A397" t="s">
        <v>2062</v>
      </c>
      <c r="B397" s="2">
        <v>45556</v>
      </c>
      <c r="C397" t="str" cm="1">
        <f t="array" ref="C3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7">
        <f>YEAR(AllData[[#This Row],[Date]])</f>
        <v>2024</v>
      </c>
      <c r="E397" s="1">
        <v>0.52083333333333337</v>
      </c>
      <c r="F397" t="s">
        <v>597</v>
      </c>
      <c r="G397" s="3">
        <v>51.996299999999998</v>
      </c>
      <c r="H397" s="3">
        <v>-2.1560640000000002</v>
      </c>
      <c r="I397" t="s">
        <v>19</v>
      </c>
      <c r="J397">
        <v>496</v>
      </c>
      <c r="K397">
        <v>16.399999999999999</v>
      </c>
      <c r="L397">
        <v>4</v>
      </c>
      <c r="M397" t="str">
        <f>IF(AllData[[#This Row],[Nitrate (PPM)]]&gt;2, "Very high", IF(AllData[[#This Row],[Nitrate (PPM)]]&gt;1, "High", IF(AllData[[#This Row],[Nitrate (PPM)]]&gt;0.5, "Some evidence", IF(AllData[[#This Row],[Nitrate (PPM)]]&gt;=0, "No evidence"))))</f>
        <v>Very high</v>
      </c>
      <c r="N397">
        <v>0.44</v>
      </c>
      <c r="O397" t="str">
        <f>IF(AllData[[#This Row],[Phosphate (PPM)]]&gt;0.5, "Very high", IF(AllData[[#This Row],[Phosphate (PPM)]]&gt;0.1, "High", IF(AllData[[#This Row],[Phosphate (PPM)]]&gt;0.05, "Some evidence", IF(AllData[[#This Row],[Phosphate (PPM)]]&lt;=0.05, "No Evidence", ""))))</f>
        <v>High</v>
      </c>
      <c r="P397">
        <v>0</v>
      </c>
      <c r="Q397" t="s">
        <v>2063</v>
      </c>
    </row>
    <row r="398" spans="1:17" x14ac:dyDescent="0.3">
      <c r="A398" t="s">
        <v>2064</v>
      </c>
      <c r="B398" s="2">
        <v>45556</v>
      </c>
      <c r="C398" t="str" cm="1">
        <f t="array" ref="C3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8">
        <f>YEAR(AllData[[#This Row],[Date]])</f>
        <v>2024</v>
      </c>
      <c r="E398" s="1">
        <v>0.59305555555555556</v>
      </c>
      <c r="F398" t="s">
        <v>158</v>
      </c>
      <c r="G398" s="3">
        <v>52.154530000000001</v>
      </c>
      <c r="H398" s="3">
        <v>-1.6362429999999999</v>
      </c>
      <c r="I398" t="s">
        <v>25</v>
      </c>
      <c r="J398">
        <v>694</v>
      </c>
      <c r="K398">
        <v>16.5</v>
      </c>
      <c r="L398">
        <v>6</v>
      </c>
      <c r="M398" t="str">
        <f>IF(AllData[[#This Row],[Nitrate (PPM)]]&gt;2, "Very high", IF(AllData[[#This Row],[Nitrate (PPM)]]&gt;1, "High", IF(AllData[[#This Row],[Nitrate (PPM)]]&gt;0.5, "Some evidence", IF(AllData[[#This Row],[Nitrate (PPM)]]&gt;=0, "No evidence"))))</f>
        <v>Very high</v>
      </c>
      <c r="N398">
        <v>0.48</v>
      </c>
      <c r="O398" t="str">
        <f>IF(AllData[[#This Row],[Phosphate (PPM)]]&gt;0.5, "Very high", IF(AllData[[#This Row],[Phosphate (PPM)]]&gt;0.1, "High", IF(AllData[[#This Row],[Phosphate (PPM)]]&gt;0.05, "Some evidence", IF(AllData[[#This Row],[Phosphate (PPM)]]&lt;=0.05, "No Evidence", ""))))</f>
        <v>High</v>
      </c>
      <c r="P398">
        <v>1</v>
      </c>
    </row>
    <row r="399" spans="1:17" x14ac:dyDescent="0.3">
      <c r="A399" t="s">
        <v>2065</v>
      </c>
      <c r="B399" s="2">
        <v>45556</v>
      </c>
      <c r="C399" t="str" cm="1">
        <f t="array" ref="C3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399">
        <f>YEAR(AllData[[#This Row],[Date]])</f>
        <v>2024</v>
      </c>
      <c r="E399" s="1">
        <v>0.46666666666666667</v>
      </c>
      <c r="F399" t="s">
        <v>778</v>
      </c>
      <c r="G399" s="3">
        <v>52.126486999999997</v>
      </c>
      <c r="H399" s="3">
        <v>-2.0565120000000001</v>
      </c>
      <c r="I399" t="s">
        <v>28</v>
      </c>
      <c r="J399">
        <v>1870</v>
      </c>
      <c r="K399">
        <v>15.7</v>
      </c>
      <c r="L399">
        <v>15</v>
      </c>
      <c r="M399" t="str">
        <f>IF(AllData[[#This Row],[Nitrate (PPM)]]&gt;2, "Very high", IF(AllData[[#This Row],[Nitrate (PPM)]]&gt;1, "High", IF(AllData[[#This Row],[Nitrate (PPM)]]&gt;0.5, "Some evidence", IF(AllData[[#This Row],[Nitrate (PPM)]]&gt;=0, "No evidence"))))</f>
        <v>Very high</v>
      </c>
      <c r="N399">
        <v>1.3</v>
      </c>
      <c r="O399" t="str">
        <f>IF(AllData[[#This Row],[Phosphate (PPM)]]&gt;0.5, "Very high", IF(AllData[[#This Row],[Phosphate (PPM)]]&gt;0.1, "High", IF(AllData[[#This Row],[Phosphate (PPM)]]&gt;0.05, "Some evidence", IF(AllData[[#This Row],[Phosphate (PPM)]]&lt;=0.05, "No Evidence", ""))))</f>
        <v>Very high</v>
      </c>
      <c r="P399">
        <v>0.13</v>
      </c>
      <c r="Q399" t="s">
        <v>2066</v>
      </c>
    </row>
    <row r="400" spans="1:17" x14ac:dyDescent="0.3">
      <c r="A400" t="s">
        <v>2067</v>
      </c>
      <c r="B400" s="2">
        <v>45556</v>
      </c>
      <c r="C400" t="str" cm="1">
        <f t="array" ref="C4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0">
        <f>YEAR(AllData[[#This Row],[Date]])</f>
        <v>2024</v>
      </c>
      <c r="E400" s="1">
        <v>0.44305555555555554</v>
      </c>
      <c r="F400" t="s">
        <v>775</v>
      </c>
      <c r="G400" s="3">
        <v>52.122914000000002</v>
      </c>
      <c r="H400" s="3">
        <v>-2.057461</v>
      </c>
      <c r="I400" t="s">
        <v>28</v>
      </c>
      <c r="J400">
        <v>997</v>
      </c>
      <c r="K400">
        <v>16.7</v>
      </c>
      <c r="L400">
        <v>10</v>
      </c>
      <c r="M400" t="str">
        <f>IF(AllData[[#This Row],[Nitrate (PPM)]]&gt;2, "Very high", IF(AllData[[#This Row],[Nitrate (PPM)]]&gt;1, "High", IF(AllData[[#This Row],[Nitrate (PPM)]]&gt;0.5, "Some evidence", IF(AllData[[#This Row],[Nitrate (PPM)]]&gt;=0, "No evidence"))))</f>
        <v>Very high</v>
      </c>
      <c r="N400">
        <v>0.86</v>
      </c>
      <c r="O400" t="str">
        <f>IF(AllData[[#This Row],[Phosphate (PPM)]]&gt;0.5, "Very high", IF(AllData[[#This Row],[Phosphate (PPM)]]&gt;0.1, "High", IF(AllData[[#This Row],[Phosphate (PPM)]]&gt;0.05, "Some evidence", IF(AllData[[#This Row],[Phosphate (PPM)]]&lt;=0.05, "No Evidence", ""))))</f>
        <v>Very high</v>
      </c>
      <c r="P400">
        <v>0.49</v>
      </c>
      <c r="Q400" t="s">
        <v>2068</v>
      </c>
    </row>
    <row r="401" spans="1:17" x14ac:dyDescent="0.3">
      <c r="A401" t="s">
        <v>2046</v>
      </c>
      <c r="B401" s="2">
        <v>45555</v>
      </c>
      <c r="C401" t="str" cm="1">
        <f t="array" ref="C4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1">
        <f>YEAR(AllData[[#This Row],[Date]])</f>
        <v>2024</v>
      </c>
      <c r="E401" s="1">
        <v>0.66666666666666663</v>
      </c>
      <c r="F401" t="s">
        <v>1429</v>
      </c>
      <c r="G401" s="3">
        <v>52.220647999999997</v>
      </c>
      <c r="H401" s="3">
        <v>-1.653894</v>
      </c>
      <c r="I401" t="s">
        <v>1992</v>
      </c>
      <c r="J401">
        <v>725</v>
      </c>
      <c r="K401">
        <v>17.2</v>
      </c>
      <c r="L401">
        <v>10</v>
      </c>
      <c r="M401" t="str">
        <f>IF(AllData[[#This Row],[Nitrate (PPM)]]&gt;2, "Very high", IF(AllData[[#This Row],[Nitrate (PPM)]]&gt;1, "High", IF(AllData[[#This Row],[Nitrate (PPM)]]&gt;0.5, "Some evidence", IF(AllData[[#This Row],[Nitrate (PPM)]]&gt;=0, "No evidence"))))</f>
        <v>Very high</v>
      </c>
      <c r="N401">
        <v>0.33</v>
      </c>
      <c r="O401" t="str">
        <f>IF(AllData[[#This Row],[Phosphate (PPM)]]&gt;0.5, "Very high", IF(AllData[[#This Row],[Phosphate (PPM)]]&gt;0.1, "High", IF(AllData[[#This Row],[Phosphate (PPM)]]&gt;0.05, "Some evidence", IF(AllData[[#This Row],[Phosphate (PPM)]]&lt;=0.05, "No Evidence", ""))))</f>
        <v>High</v>
      </c>
      <c r="P401">
        <v>0</v>
      </c>
      <c r="Q401" t="s">
        <v>2047</v>
      </c>
    </row>
    <row r="402" spans="1:17" x14ac:dyDescent="0.3">
      <c r="A402" t="s">
        <v>2048</v>
      </c>
      <c r="B402" s="2">
        <v>45555</v>
      </c>
      <c r="C402" t="str" cm="1">
        <f t="array" ref="C4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2">
        <f>YEAR(AllData[[#This Row],[Date]])</f>
        <v>2024</v>
      </c>
      <c r="E402" s="1">
        <v>0.73402777777777772</v>
      </c>
      <c r="F402" t="s">
        <v>1003</v>
      </c>
      <c r="G402" s="3">
        <v>52.15175</v>
      </c>
      <c r="H402" s="3">
        <v>-2.0963599999999998</v>
      </c>
      <c r="I402" t="s">
        <v>25</v>
      </c>
      <c r="J402">
        <v>1310</v>
      </c>
      <c r="K402">
        <v>16.3</v>
      </c>
      <c r="L402">
        <v>5</v>
      </c>
      <c r="M402" t="str">
        <f>IF(AllData[[#This Row],[Nitrate (PPM)]]&gt;2, "Very high", IF(AllData[[#This Row],[Nitrate (PPM)]]&gt;1, "High", IF(AllData[[#This Row],[Nitrate (PPM)]]&gt;0.5, "Some evidence", IF(AllData[[#This Row],[Nitrate (PPM)]]&gt;=0, "No evidence"))))</f>
        <v>Very high</v>
      </c>
      <c r="N402">
        <v>1.4</v>
      </c>
      <c r="O402" t="str">
        <f>IF(AllData[[#This Row],[Phosphate (PPM)]]&gt;0.5, "Very high", IF(AllData[[#This Row],[Phosphate (PPM)]]&gt;0.1, "High", IF(AllData[[#This Row],[Phosphate (PPM)]]&gt;0.05, "Some evidence", IF(AllData[[#This Row],[Phosphate (PPM)]]&lt;=0.05, "No Evidence", ""))))</f>
        <v>Very high</v>
      </c>
      <c r="P402">
        <v>0.3</v>
      </c>
      <c r="Q402" t="s">
        <v>2049</v>
      </c>
    </row>
    <row r="403" spans="1:17" x14ac:dyDescent="0.3">
      <c r="A403" t="s">
        <v>2050</v>
      </c>
      <c r="B403" s="2">
        <v>45555</v>
      </c>
      <c r="C403" t="str" cm="1">
        <f t="array" ref="C4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3">
        <f>YEAR(AllData[[#This Row],[Date]])</f>
        <v>2024</v>
      </c>
      <c r="E403" s="1">
        <v>0.66597222222222219</v>
      </c>
      <c r="F403" t="s">
        <v>2051</v>
      </c>
      <c r="G403" s="3">
        <v>52.286000000000001</v>
      </c>
      <c r="H403" s="3">
        <v>-1.7470000000000001</v>
      </c>
      <c r="I403" t="s">
        <v>912</v>
      </c>
      <c r="J403">
        <v>1160</v>
      </c>
      <c r="K403">
        <v>16.3</v>
      </c>
      <c r="L403">
        <v>3</v>
      </c>
      <c r="M403" t="str">
        <f>IF(AllData[[#This Row],[Nitrate (PPM)]]&gt;2, "Very high", IF(AllData[[#This Row],[Nitrate (PPM)]]&gt;1, "High", IF(AllData[[#This Row],[Nitrate (PPM)]]&gt;0.5, "Some evidence", IF(AllData[[#This Row],[Nitrate (PPM)]]&gt;=0, "No evidence"))))</f>
        <v>Very high</v>
      </c>
      <c r="N403">
        <v>0.61</v>
      </c>
      <c r="O403" t="str">
        <f>IF(AllData[[#This Row],[Phosphate (PPM)]]&gt;0.5, "Very high", IF(AllData[[#This Row],[Phosphate (PPM)]]&gt;0.1, "High", IF(AllData[[#This Row],[Phosphate (PPM)]]&gt;0.05, "Some evidence", IF(AllData[[#This Row],[Phosphate (PPM)]]&lt;=0.05, "No Evidence", ""))))</f>
        <v>Very high</v>
      </c>
      <c r="P403">
        <v>1</v>
      </c>
    </row>
    <row r="404" spans="1:17" x14ac:dyDescent="0.3">
      <c r="A404" t="s">
        <v>2052</v>
      </c>
      <c r="B404" s="2">
        <v>45555</v>
      </c>
      <c r="C404" t="str" cm="1">
        <f t="array" ref="C4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4">
        <f>YEAR(AllData[[#This Row],[Date]])</f>
        <v>2024</v>
      </c>
      <c r="E404" s="1">
        <v>0.66180555555555554</v>
      </c>
      <c r="F404" t="s">
        <v>2053</v>
      </c>
      <c r="G404" s="3">
        <v>52.286999999999999</v>
      </c>
      <c r="H404" s="3">
        <v>1.746</v>
      </c>
      <c r="I404" t="s">
        <v>912</v>
      </c>
      <c r="J404">
        <v>516</v>
      </c>
      <c r="K404">
        <v>16.8</v>
      </c>
      <c r="L404">
        <v>2</v>
      </c>
      <c r="M404" t="str">
        <f>IF(AllData[[#This Row],[Nitrate (PPM)]]&gt;2, "Very high", IF(AllData[[#This Row],[Nitrate (PPM)]]&gt;1, "High", IF(AllData[[#This Row],[Nitrate (PPM)]]&gt;0.5, "Some evidence", IF(AllData[[#This Row],[Nitrate (PPM)]]&gt;=0, "No evidence"))))</f>
        <v>High</v>
      </c>
      <c r="N404">
        <v>0.12</v>
      </c>
      <c r="O404" t="str">
        <f>IF(AllData[[#This Row],[Phosphate (PPM)]]&gt;0.5, "Very high", IF(AllData[[#This Row],[Phosphate (PPM)]]&gt;0.1, "High", IF(AllData[[#This Row],[Phosphate (PPM)]]&gt;0.05, "Some evidence", IF(AllData[[#This Row],[Phosphate (PPM)]]&lt;=0.05, "No Evidence", ""))))</f>
        <v>High</v>
      </c>
      <c r="P404">
        <v>0</v>
      </c>
    </row>
    <row r="405" spans="1:17" x14ac:dyDescent="0.3">
      <c r="A405" t="s">
        <v>2054</v>
      </c>
      <c r="B405" s="2">
        <v>45555</v>
      </c>
      <c r="C405" t="str" cm="1">
        <f t="array" ref="C4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5">
        <f>YEAR(AllData[[#This Row],[Date]])</f>
        <v>2024</v>
      </c>
      <c r="E405" s="1">
        <v>0.6333333333333333</v>
      </c>
      <c r="F405" t="s">
        <v>2016</v>
      </c>
      <c r="G405" s="3">
        <v>52.062291999999999</v>
      </c>
      <c r="H405" s="3">
        <v>-1.6218429999999999</v>
      </c>
      <c r="I405" t="s">
        <v>2017</v>
      </c>
      <c r="J405">
        <v>989</v>
      </c>
      <c r="K405">
        <v>17.600000000000001</v>
      </c>
      <c r="L405">
        <v>5</v>
      </c>
      <c r="M405" t="str">
        <f>IF(AllData[[#This Row],[Nitrate (PPM)]]&gt;2, "Very high", IF(AllData[[#This Row],[Nitrate (PPM)]]&gt;1, "High", IF(AllData[[#This Row],[Nitrate (PPM)]]&gt;0.5, "Some evidence", IF(AllData[[#This Row],[Nitrate (PPM)]]&gt;=0, "No evidence"))))</f>
        <v>Very high</v>
      </c>
      <c r="N405">
        <v>0.34</v>
      </c>
      <c r="O405" t="str">
        <f>IF(AllData[[#This Row],[Phosphate (PPM)]]&gt;0.5, "Very high", IF(AllData[[#This Row],[Phosphate (PPM)]]&gt;0.1, "High", IF(AllData[[#This Row],[Phosphate (PPM)]]&gt;0.05, "Some evidence", IF(AllData[[#This Row],[Phosphate (PPM)]]&lt;=0.05, "No Evidence", ""))))</f>
        <v>High</v>
      </c>
      <c r="P405">
        <v>0.5</v>
      </c>
      <c r="Q405" t="s">
        <v>2055</v>
      </c>
    </row>
    <row r="406" spans="1:17" x14ac:dyDescent="0.3">
      <c r="A406" t="s">
        <v>2056</v>
      </c>
      <c r="B406" s="2">
        <v>45555</v>
      </c>
      <c r="C406" t="str" cm="1">
        <f t="array" ref="C4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6">
        <f>YEAR(AllData[[#This Row],[Date]])</f>
        <v>2024</v>
      </c>
      <c r="E406" s="1">
        <v>0.41944444444444445</v>
      </c>
      <c r="F406" t="s">
        <v>1793</v>
      </c>
      <c r="G406" s="3">
        <v>52.090085000000002</v>
      </c>
      <c r="H406" s="3">
        <v>-1.692593</v>
      </c>
      <c r="I406" t="s">
        <v>62</v>
      </c>
      <c r="J406">
        <v>613</v>
      </c>
      <c r="K406">
        <v>15.7</v>
      </c>
      <c r="L406">
        <v>2</v>
      </c>
      <c r="M406" t="str">
        <f>IF(AllData[[#This Row],[Nitrate (PPM)]]&gt;2, "Very high", IF(AllData[[#This Row],[Nitrate (PPM)]]&gt;1, "High", IF(AllData[[#This Row],[Nitrate (PPM)]]&gt;0.5, "Some evidence", IF(AllData[[#This Row],[Nitrate (PPM)]]&gt;=0, "No evidence"))))</f>
        <v>High</v>
      </c>
      <c r="N406">
        <v>1</v>
      </c>
      <c r="O406" t="str">
        <f>IF(AllData[[#This Row],[Phosphate (PPM)]]&gt;0.5, "Very high", IF(AllData[[#This Row],[Phosphate (PPM)]]&gt;0.1, "High", IF(AllData[[#This Row],[Phosphate (PPM)]]&gt;0.05, "Some evidence", IF(AllData[[#This Row],[Phosphate (PPM)]]&lt;=0.05, "No Evidence", ""))))</f>
        <v>Very high</v>
      </c>
      <c r="P406">
        <v>0.5</v>
      </c>
    </row>
    <row r="407" spans="1:17" x14ac:dyDescent="0.3">
      <c r="A407" t="s">
        <v>2057</v>
      </c>
      <c r="B407" s="2">
        <v>45555</v>
      </c>
      <c r="C407" t="str" cm="1">
        <f t="array" ref="C4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7">
        <f>YEAR(AllData[[#This Row],[Date]])</f>
        <v>2024</v>
      </c>
      <c r="E407" s="1">
        <v>0.46319444444444446</v>
      </c>
      <c r="F407" t="s">
        <v>1927</v>
      </c>
      <c r="G407" s="3">
        <v>52.092967999999999</v>
      </c>
      <c r="H407" s="3">
        <v>-1.6862710000000001</v>
      </c>
      <c r="I407" t="s">
        <v>62</v>
      </c>
      <c r="J407">
        <v>783</v>
      </c>
      <c r="K407">
        <v>15.1</v>
      </c>
      <c r="L407">
        <v>0</v>
      </c>
      <c r="M407" t="str">
        <f>IF(AllData[[#This Row],[Nitrate (PPM)]]&gt;2, "Very high", IF(AllData[[#This Row],[Nitrate (PPM)]]&gt;1, "High", IF(AllData[[#This Row],[Nitrate (PPM)]]&gt;0.5, "Some evidence", IF(AllData[[#This Row],[Nitrate (PPM)]]&gt;=0, "No evidence"))))</f>
        <v>No evidence</v>
      </c>
      <c r="N407">
        <v>2.5</v>
      </c>
      <c r="O407" t="str">
        <f>IF(AllData[[#This Row],[Phosphate (PPM)]]&gt;0.5, "Very high", IF(AllData[[#This Row],[Phosphate (PPM)]]&gt;0.1, "High", IF(AllData[[#This Row],[Phosphate (PPM)]]&gt;0.05, "Some evidence", IF(AllData[[#This Row],[Phosphate (PPM)]]&lt;=0.05, "No Evidence", ""))))</f>
        <v>Very high</v>
      </c>
      <c r="P407">
        <v>0.1</v>
      </c>
    </row>
    <row r="408" spans="1:17" x14ac:dyDescent="0.3">
      <c r="A408" t="s">
        <v>2058</v>
      </c>
      <c r="B408" s="2">
        <v>45555</v>
      </c>
      <c r="C408" t="str" cm="1">
        <f t="array" ref="C4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8">
        <f>YEAR(AllData[[#This Row],[Date]])</f>
        <v>2024</v>
      </c>
      <c r="E408" s="1">
        <v>0.46944444444444444</v>
      </c>
      <c r="F408" t="s">
        <v>1801</v>
      </c>
      <c r="G408" s="3">
        <v>52.094475000000003</v>
      </c>
      <c r="H408" s="3">
        <v>-1.675886</v>
      </c>
      <c r="I408" t="s">
        <v>25</v>
      </c>
      <c r="J408">
        <v>877</v>
      </c>
      <c r="K408">
        <v>16.399999999999999</v>
      </c>
      <c r="L408">
        <v>10</v>
      </c>
      <c r="M408" t="str">
        <f>IF(AllData[[#This Row],[Nitrate (PPM)]]&gt;2, "Very high", IF(AllData[[#This Row],[Nitrate (PPM)]]&gt;1, "High", IF(AllData[[#This Row],[Nitrate (PPM)]]&gt;0.5, "Some evidence", IF(AllData[[#This Row],[Nitrate (PPM)]]&gt;=0, "No evidence"))))</f>
        <v>Very high</v>
      </c>
      <c r="N408">
        <v>2.5</v>
      </c>
      <c r="O408" t="str">
        <f>IF(AllData[[#This Row],[Phosphate (PPM)]]&gt;0.5, "Very high", IF(AllData[[#This Row],[Phosphate (PPM)]]&gt;0.1, "High", IF(AllData[[#This Row],[Phosphate (PPM)]]&gt;0.05, "Some evidence", IF(AllData[[#This Row],[Phosphate (PPM)]]&lt;=0.05, "No Evidence", ""))))</f>
        <v>Very high</v>
      </c>
      <c r="P408">
        <v>0.2</v>
      </c>
      <c r="Q408" t="s">
        <v>2059</v>
      </c>
    </row>
    <row r="409" spans="1:17" x14ac:dyDescent="0.3">
      <c r="A409" t="s">
        <v>2060</v>
      </c>
      <c r="B409" s="2">
        <v>45555</v>
      </c>
      <c r="C409" t="str" cm="1">
        <f t="array" ref="C4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09">
        <f>YEAR(AllData[[#This Row],[Date]])</f>
        <v>2024</v>
      </c>
      <c r="E409" s="1">
        <v>0.40416666666666667</v>
      </c>
      <c r="F409" t="s">
        <v>589</v>
      </c>
      <c r="G409" s="3">
        <v>51.985028999999997</v>
      </c>
      <c r="H409" s="3">
        <v>-2.1742849999999998</v>
      </c>
      <c r="I409" t="s">
        <v>25</v>
      </c>
      <c r="J409">
        <v>9850</v>
      </c>
      <c r="K409">
        <v>17.5</v>
      </c>
      <c r="L409">
        <v>20</v>
      </c>
      <c r="M409" t="str">
        <f>IF(AllData[[#This Row],[Nitrate (PPM)]]&gt;2, "Very high", IF(AllData[[#This Row],[Nitrate (PPM)]]&gt;1, "High", IF(AllData[[#This Row],[Nitrate (PPM)]]&gt;0.5, "Some evidence", IF(AllData[[#This Row],[Nitrate (PPM)]]&gt;=0, "No evidence"))))</f>
        <v>Very high</v>
      </c>
      <c r="N409">
        <v>0.95</v>
      </c>
      <c r="O409" t="str">
        <f>IF(AllData[[#This Row],[Phosphate (PPM)]]&gt;0.5, "Very high", IF(AllData[[#This Row],[Phosphate (PPM)]]&gt;0.1, "High", IF(AllData[[#This Row],[Phosphate (PPM)]]&gt;0.05, "Some evidence", IF(AllData[[#This Row],[Phosphate (PPM)]]&lt;=0.05, "No Evidence", ""))))</f>
        <v>Very high</v>
      </c>
      <c r="P409">
        <v>1</v>
      </c>
    </row>
    <row r="410" spans="1:17" x14ac:dyDescent="0.3">
      <c r="A410" t="s">
        <v>2042</v>
      </c>
      <c r="B410" s="2">
        <v>45554</v>
      </c>
      <c r="C410" t="str" cm="1">
        <f t="array" ref="C4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0">
        <f>YEAR(AllData[[#This Row],[Date]])</f>
        <v>2024</v>
      </c>
      <c r="E410" s="1">
        <v>0.41666666666666669</v>
      </c>
      <c r="F410" t="s">
        <v>79</v>
      </c>
      <c r="I410" t="s">
        <v>28</v>
      </c>
      <c r="J410">
        <v>106</v>
      </c>
      <c r="K410">
        <v>15.6</v>
      </c>
      <c r="L410">
        <v>5</v>
      </c>
      <c r="M410" t="str">
        <f>IF(AllData[[#This Row],[Nitrate (PPM)]]&gt;2, "Very high", IF(AllData[[#This Row],[Nitrate (PPM)]]&gt;1, "High", IF(AllData[[#This Row],[Nitrate (PPM)]]&gt;0.5, "Some evidence", IF(AllData[[#This Row],[Nitrate (PPM)]]&gt;=0, "No evidence"))))</f>
        <v>Very high</v>
      </c>
      <c r="N410">
        <v>0.87</v>
      </c>
      <c r="O410" t="str">
        <f>IF(AllData[[#This Row],[Phosphate (PPM)]]&gt;0.5, "Very high", IF(AllData[[#This Row],[Phosphate (PPM)]]&gt;0.1, "High", IF(AllData[[#This Row],[Phosphate (PPM)]]&gt;0.05, "Some evidence", IF(AllData[[#This Row],[Phosphate (PPM)]]&lt;=0.05, "No Evidence", ""))))</f>
        <v>Very high</v>
      </c>
      <c r="P410">
        <v>0</v>
      </c>
    </row>
    <row r="411" spans="1:17" x14ac:dyDescent="0.3">
      <c r="A411" t="s">
        <v>2043</v>
      </c>
      <c r="B411" s="2">
        <v>45554</v>
      </c>
      <c r="C411" t="str" cm="1">
        <f t="array" ref="C4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1">
        <f>YEAR(AllData[[#This Row],[Date]])</f>
        <v>2024</v>
      </c>
      <c r="E411" s="1">
        <v>0.41666666666666669</v>
      </c>
      <c r="F411" t="s">
        <v>515</v>
      </c>
      <c r="G411" s="3">
        <v>52.053463000000001</v>
      </c>
      <c r="H411" s="3">
        <v>-1.6203669999999999</v>
      </c>
      <c r="I411">
        <v>0</v>
      </c>
      <c r="J411">
        <v>635</v>
      </c>
      <c r="K411">
        <v>14.8</v>
      </c>
      <c r="L411">
        <v>2</v>
      </c>
      <c r="M411" t="str">
        <f>IF(AllData[[#This Row],[Nitrate (PPM)]]&gt;2, "Very high", IF(AllData[[#This Row],[Nitrate (PPM)]]&gt;1, "High", IF(AllData[[#This Row],[Nitrate (PPM)]]&gt;0.5, "Some evidence", IF(AllData[[#This Row],[Nitrate (PPM)]]&gt;=0, "No evidence"))))</f>
        <v>High</v>
      </c>
      <c r="N411">
        <v>0.35</v>
      </c>
      <c r="O411" t="str">
        <f>IF(AllData[[#This Row],[Phosphate (PPM)]]&gt;0.5, "Very high", IF(AllData[[#This Row],[Phosphate (PPM)]]&gt;0.1, "High", IF(AllData[[#This Row],[Phosphate (PPM)]]&gt;0.05, "Some evidence", IF(AllData[[#This Row],[Phosphate (PPM)]]&lt;=0.05, "No Evidence", ""))))</f>
        <v>High</v>
      </c>
      <c r="P411">
        <v>0.5</v>
      </c>
    </row>
    <row r="412" spans="1:17" x14ac:dyDescent="0.3">
      <c r="A412" t="s">
        <v>2044</v>
      </c>
      <c r="B412" s="2">
        <v>45554</v>
      </c>
      <c r="C412" t="str" cm="1">
        <f t="array" ref="C4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2">
        <f>YEAR(AllData[[#This Row],[Date]])</f>
        <v>2024</v>
      </c>
      <c r="E412" s="1">
        <v>0.70833333333333337</v>
      </c>
      <c r="F412" t="s">
        <v>135</v>
      </c>
      <c r="I412" t="s">
        <v>25</v>
      </c>
      <c r="J412">
        <v>703</v>
      </c>
      <c r="K412">
        <v>19.3</v>
      </c>
      <c r="L412">
        <v>2</v>
      </c>
      <c r="M412" t="str">
        <f>IF(AllData[[#This Row],[Nitrate (PPM)]]&gt;2, "Very high", IF(AllData[[#This Row],[Nitrate (PPM)]]&gt;1, "High", IF(AllData[[#This Row],[Nitrate (PPM)]]&gt;0.5, "Some evidence", IF(AllData[[#This Row],[Nitrate (PPM)]]&gt;=0, "No evidence"))))</f>
        <v>High</v>
      </c>
      <c r="N412">
        <v>0.63</v>
      </c>
      <c r="O412" t="str">
        <f>IF(AllData[[#This Row],[Phosphate (PPM)]]&gt;0.5, "Very high", IF(AllData[[#This Row],[Phosphate (PPM)]]&gt;0.1, "High", IF(AllData[[#This Row],[Phosphate (PPM)]]&gt;0.05, "Some evidence", IF(AllData[[#This Row],[Phosphate (PPM)]]&lt;=0.05, "No Evidence", ""))))</f>
        <v>Very high</v>
      </c>
      <c r="P412">
        <v>2</v>
      </c>
      <c r="Q412" t="s">
        <v>2045</v>
      </c>
    </row>
    <row r="413" spans="1:17" x14ac:dyDescent="0.3">
      <c r="A413" t="s">
        <v>2038</v>
      </c>
      <c r="B413" s="2">
        <v>45553</v>
      </c>
      <c r="C413" t="str" cm="1">
        <f t="array" ref="C4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3">
        <f>YEAR(AllData[[#This Row],[Date]])</f>
        <v>2024</v>
      </c>
      <c r="E413" s="1">
        <v>0.53194444444444444</v>
      </c>
      <c r="F413" t="s">
        <v>765</v>
      </c>
      <c r="G413" s="3">
        <v>52.130364</v>
      </c>
      <c r="H413" s="3">
        <v>-2.0786440000000002</v>
      </c>
      <c r="I413" t="s">
        <v>789</v>
      </c>
      <c r="J413">
        <v>1190</v>
      </c>
      <c r="K413">
        <v>15.5</v>
      </c>
      <c r="L413">
        <v>5</v>
      </c>
      <c r="M413" t="str">
        <f>IF(AllData[[#This Row],[Nitrate (PPM)]]&gt;2, "Very high", IF(AllData[[#This Row],[Nitrate (PPM)]]&gt;1, "High", IF(AllData[[#This Row],[Nitrate (PPM)]]&gt;0.5, "Some evidence", IF(AllData[[#This Row],[Nitrate (PPM)]]&gt;=0, "No evidence"))))</f>
        <v>Very high</v>
      </c>
      <c r="N413">
        <v>1.44</v>
      </c>
      <c r="O413" t="str">
        <f>IF(AllData[[#This Row],[Phosphate (PPM)]]&gt;0.5, "Very high", IF(AllData[[#This Row],[Phosphate (PPM)]]&gt;0.1, "High", IF(AllData[[#This Row],[Phosphate (PPM)]]&gt;0.05, "Some evidence", IF(AllData[[#This Row],[Phosphate (PPM)]]&lt;=0.05, "No Evidence", ""))))</f>
        <v>Very high</v>
      </c>
      <c r="P413">
        <v>0.1</v>
      </c>
      <c r="Q413" t="s">
        <v>2039</v>
      </c>
    </row>
    <row r="414" spans="1:17" x14ac:dyDescent="0.3">
      <c r="A414" t="s">
        <v>2040</v>
      </c>
      <c r="B414" s="2">
        <v>45553</v>
      </c>
      <c r="C414" t="str" cm="1">
        <f t="array" ref="C4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4">
        <f>YEAR(AllData[[#This Row],[Date]])</f>
        <v>2024</v>
      </c>
      <c r="E414" s="1">
        <v>0.60069444444444442</v>
      </c>
      <c r="F414" t="s">
        <v>2041</v>
      </c>
      <c r="G414" s="3">
        <v>52.027374000000002</v>
      </c>
      <c r="H414" s="3">
        <v>-2.1409630000000002</v>
      </c>
      <c r="I414" t="s">
        <v>28</v>
      </c>
      <c r="J414">
        <v>972</v>
      </c>
      <c r="K414">
        <v>17.600000000000001</v>
      </c>
      <c r="L414">
        <v>10</v>
      </c>
      <c r="M414" t="str">
        <f>IF(AllData[[#This Row],[Nitrate (PPM)]]&gt;2, "Very high", IF(AllData[[#This Row],[Nitrate (PPM)]]&gt;1, "High", IF(AllData[[#This Row],[Nitrate (PPM)]]&gt;0.5, "Some evidence", IF(AllData[[#This Row],[Nitrate (PPM)]]&gt;=0, "No evidence"))))</f>
        <v>Very high</v>
      </c>
      <c r="N414">
        <v>0.86</v>
      </c>
      <c r="O414" t="str">
        <f>IF(AllData[[#This Row],[Phosphate (PPM)]]&gt;0.5, "Very high", IF(AllData[[#This Row],[Phosphate (PPM)]]&gt;0.1, "High", IF(AllData[[#This Row],[Phosphate (PPM)]]&gt;0.05, "Some evidence", IF(AllData[[#This Row],[Phosphate (PPM)]]&lt;=0.05, "No Evidence", ""))))</f>
        <v>Very high</v>
      </c>
      <c r="P414">
        <v>0</v>
      </c>
    </row>
    <row r="415" spans="1:17" x14ac:dyDescent="0.3">
      <c r="A415" t="s">
        <v>2032</v>
      </c>
      <c r="B415" s="2">
        <v>45552</v>
      </c>
      <c r="C415" t="str" cm="1">
        <f t="array" ref="C4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5">
        <f>YEAR(AllData[[#This Row],[Date]])</f>
        <v>2024</v>
      </c>
      <c r="E415" s="1">
        <v>0.70763888888888893</v>
      </c>
      <c r="F415" t="s">
        <v>917</v>
      </c>
      <c r="I415" t="s">
        <v>62</v>
      </c>
      <c r="J415">
        <v>457</v>
      </c>
      <c r="K415">
        <v>16.100000000000001</v>
      </c>
      <c r="L415">
        <v>1</v>
      </c>
      <c r="M415" t="str">
        <f>IF(AllData[[#This Row],[Nitrate (PPM)]]&gt;2, "Very high", IF(AllData[[#This Row],[Nitrate (PPM)]]&gt;1, "High", IF(AllData[[#This Row],[Nitrate (PPM)]]&gt;0.5, "Some evidence", IF(AllData[[#This Row],[Nitrate (PPM)]]&gt;=0, "No evidence"))))</f>
        <v>Some evidence</v>
      </c>
      <c r="N415">
        <v>1.04</v>
      </c>
      <c r="O415" t="str">
        <f>IF(AllData[[#This Row],[Phosphate (PPM)]]&gt;0.5, "Very high", IF(AllData[[#This Row],[Phosphate (PPM)]]&gt;0.1, "High", IF(AllData[[#This Row],[Phosphate (PPM)]]&gt;0.05, "Some evidence", IF(AllData[[#This Row],[Phosphate (PPM)]]&lt;=0.05, "No Evidence", ""))))</f>
        <v>Very high</v>
      </c>
      <c r="P415">
        <v>1.5</v>
      </c>
    </row>
    <row r="416" spans="1:17" x14ac:dyDescent="0.3">
      <c r="A416" t="s">
        <v>2033</v>
      </c>
      <c r="B416" s="2">
        <v>45552</v>
      </c>
      <c r="C416" t="str" cm="1">
        <f t="array" ref="C4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6">
        <f>YEAR(AllData[[#This Row],[Date]])</f>
        <v>2024</v>
      </c>
      <c r="E416" s="1">
        <v>0.69374999999999998</v>
      </c>
      <c r="F416" t="s">
        <v>969</v>
      </c>
      <c r="I416" t="s">
        <v>25</v>
      </c>
      <c r="J416">
        <v>122</v>
      </c>
      <c r="K416">
        <v>14.5</v>
      </c>
      <c r="L416">
        <v>2</v>
      </c>
      <c r="M416" t="str">
        <f>IF(AllData[[#This Row],[Nitrate (PPM)]]&gt;2, "Very high", IF(AllData[[#This Row],[Nitrate (PPM)]]&gt;1, "High", IF(AllData[[#This Row],[Nitrate (PPM)]]&gt;0.5, "Some evidence", IF(AllData[[#This Row],[Nitrate (PPM)]]&gt;=0, "No evidence"))))</f>
        <v>High</v>
      </c>
      <c r="N416">
        <v>2.2400000000000002</v>
      </c>
      <c r="O416" t="str">
        <f>IF(AllData[[#This Row],[Phosphate (PPM)]]&gt;0.5, "Very high", IF(AllData[[#This Row],[Phosphate (PPM)]]&gt;0.1, "High", IF(AllData[[#This Row],[Phosphate (PPM)]]&gt;0.05, "Some evidence", IF(AllData[[#This Row],[Phosphate (PPM)]]&lt;=0.05, "No Evidence", ""))))</f>
        <v>Very high</v>
      </c>
      <c r="P416">
        <v>3.5</v>
      </c>
    </row>
    <row r="417" spans="1:17" x14ac:dyDescent="0.3">
      <c r="A417" t="s">
        <v>2034</v>
      </c>
      <c r="B417" s="2">
        <v>45552</v>
      </c>
      <c r="C417" t="str" cm="1">
        <f t="array" ref="C4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7">
        <f>YEAR(AllData[[#This Row],[Date]])</f>
        <v>2024</v>
      </c>
      <c r="E417" s="1">
        <v>0.68333333333333335</v>
      </c>
      <c r="F417" t="s">
        <v>1160</v>
      </c>
      <c r="G417" s="3">
        <v>51.997653</v>
      </c>
      <c r="H417" s="3">
        <v>-2.1562519999999998</v>
      </c>
      <c r="I417" t="s">
        <v>28</v>
      </c>
      <c r="J417">
        <v>915</v>
      </c>
      <c r="K417">
        <v>18.100000000000001</v>
      </c>
      <c r="L417">
        <v>12</v>
      </c>
      <c r="M417" t="str">
        <f>IF(AllData[[#This Row],[Nitrate (PPM)]]&gt;2, "Very high", IF(AllData[[#This Row],[Nitrate (PPM)]]&gt;1, "High", IF(AllData[[#This Row],[Nitrate (PPM)]]&gt;0.5, "Some evidence", IF(AllData[[#This Row],[Nitrate (PPM)]]&gt;=0, "No evidence"))))</f>
        <v>Very high</v>
      </c>
      <c r="N417">
        <v>0.96</v>
      </c>
      <c r="O417" t="str">
        <f>IF(AllData[[#This Row],[Phosphate (PPM)]]&gt;0.5, "Very high", IF(AllData[[#This Row],[Phosphate (PPM)]]&gt;0.1, "High", IF(AllData[[#This Row],[Phosphate (PPM)]]&gt;0.05, "Some evidence", IF(AllData[[#This Row],[Phosphate (PPM)]]&lt;=0.05, "No Evidence", ""))))</f>
        <v>Very high</v>
      </c>
      <c r="P417">
        <v>0</v>
      </c>
    </row>
    <row r="418" spans="1:17" x14ac:dyDescent="0.3">
      <c r="A418" t="s">
        <v>2035</v>
      </c>
      <c r="B418" s="2">
        <v>45552</v>
      </c>
      <c r="C418" t="str" cm="1">
        <f t="array" ref="C4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8">
        <f>YEAR(AllData[[#This Row],[Date]])</f>
        <v>2024</v>
      </c>
      <c r="E418" s="1">
        <v>0.59027777777777779</v>
      </c>
      <c r="F418" t="s">
        <v>1637</v>
      </c>
      <c r="G418" s="3">
        <v>52.033279999999998</v>
      </c>
      <c r="H418" s="3">
        <v>-2.1171380000000002</v>
      </c>
      <c r="I418" t="s">
        <v>28</v>
      </c>
      <c r="J418">
        <v>908</v>
      </c>
      <c r="K418">
        <v>19.3</v>
      </c>
      <c r="L418">
        <v>10</v>
      </c>
      <c r="M418" t="str">
        <f>IF(AllData[[#This Row],[Nitrate (PPM)]]&gt;2, "Very high", IF(AllData[[#This Row],[Nitrate (PPM)]]&gt;1, "High", IF(AllData[[#This Row],[Nitrate (PPM)]]&gt;0.5, "Some evidence", IF(AllData[[#This Row],[Nitrate (PPM)]]&gt;=0, "No evidence"))))</f>
        <v>Very high</v>
      </c>
      <c r="N418">
        <v>1.07</v>
      </c>
      <c r="O418" t="str">
        <f>IF(AllData[[#This Row],[Phosphate (PPM)]]&gt;0.5, "Very high", IF(AllData[[#This Row],[Phosphate (PPM)]]&gt;0.1, "High", IF(AllData[[#This Row],[Phosphate (PPM)]]&gt;0.05, "Some evidence", IF(AllData[[#This Row],[Phosphate (PPM)]]&lt;=0.05, "No Evidence", ""))))</f>
        <v>Very high</v>
      </c>
      <c r="P418">
        <v>0</v>
      </c>
    </row>
    <row r="419" spans="1:17" x14ac:dyDescent="0.3">
      <c r="A419" t="s">
        <v>2036</v>
      </c>
      <c r="B419" s="2">
        <v>45552</v>
      </c>
      <c r="C419" t="str" cm="1">
        <f t="array" ref="C4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19">
        <f>YEAR(AllData[[#This Row],[Date]])</f>
        <v>2024</v>
      </c>
      <c r="E419" s="1">
        <v>0.43611111111111112</v>
      </c>
      <c r="F419" t="s">
        <v>1053</v>
      </c>
      <c r="G419" s="3">
        <v>52.011457999999998</v>
      </c>
      <c r="H419" s="3">
        <v>-2.1194579999999998</v>
      </c>
      <c r="I419" t="s">
        <v>28</v>
      </c>
      <c r="J419">
        <v>734</v>
      </c>
      <c r="K419">
        <v>13.8</v>
      </c>
      <c r="L419">
        <v>7</v>
      </c>
      <c r="M419" t="str">
        <f>IF(AllData[[#This Row],[Nitrate (PPM)]]&gt;2, "Very high", IF(AllData[[#This Row],[Nitrate (PPM)]]&gt;1, "High", IF(AllData[[#This Row],[Nitrate (PPM)]]&gt;0.5, "Some evidence", IF(AllData[[#This Row],[Nitrate (PPM)]]&gt;=0, "No evidence"))))</f>
        <v>Very high</v>
      </c>
      <c r="N419">
        <v>1.41</v>
      </c>
      <c r="O419" t="str">
        <f>IF(AllData[[#This Row],[Phosphate (PPM)]]&gt;0.5, "Very high", IF(AllData[[#This Row],[Phosphate (PPM)]]&gt;0.1, "High", IF(AllData[[#This Row],[Phosphate (PPM)]]&gt;0.05, "Some evidence", IF(AllData[[#This Row],[Phosphate (PPM)]]&lt;=0.05, "No Evidence", ""))))</f>
        <v>Very high</v>
      </c>
      <c r="P419">
        <v>0</v>
      </c>
    </row>
    <row r="420" spans="1:17" x14ac:dyDescent="0.3">
      <c r="A420" t="s">
        <v>2037</v>
      </c>
      <c r="B420" s="2">
        <v>45552</v>
      </c>
      <c r="C420" t="str" cm="1">
        <f t="array" ref="C4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0">
        <f>YEAR(AllData[[#This Row],[Date]])</f>
        <v>2024</v>
      </c>
      <c r="E420" s="1">
        <v>0.40694444444444444</v>
      </c>
      <c r="F420" t="s">
        <v>1051</v>
      </c>
      <c r="G420" s="3">
        <v>51.999865</v>
      </c>
      <c r="H420" s="3">
        <v>-2.141038</v>
      </c>
      <c r="I420" t="s">
        <v>28</v>
      </c>
      <c r="J420">
        <v>690</v>
      </c>
      <c r="K420">
        <v>13.4</v>
      </c>
      <c r="L420">
        <v>5</v>
      </c>
      <c r="M420" t="str">
        <f>IF(AllData[[#This Row],[Nitrate (PPM)]]&gt;2, "Very high", IF(AllData[[#This Row],[Nitrate (PPM)]]&gt;1, "High", IF(AllData[[#This Row],[Nitrate (PPM)]]&gt;0.5, "Some evidence", IF(AllData[[#This Row],[Nitrate (PPM)]]&gt;=0, "No evidence"))))</f>
        <v>Very high</v>
      </c>
      <c r="N420">
        <v>0.47</v>
      </c>
      <c r="O420" t="str">
        <f>IF(AllData[[#This Row],[Phosphate (PPM)]]&gt;0.5, "Very high", IF(AllData[[#This Row],[Phosphate (PPM)]]&gt;0.1, "High", IF(AllData[[#This Row],[Phosphate (PPM)]]&gt;0.05, "Some evidence", IF(AllData[[#This Row],[Phosphate (PPM)]]&lt;=0.05, "No Evidence", ""))))</f>
        <v>High</v>
      </c>
      <c r="P420">
        <v>0</v>
      </c>
    </row>
    <row r="421" spans="1:17" x14ac:dyDescent="0.3">
      <c r="A421" t="s">
        <v>2024</v>
      </c>
      <c r="B421" s="2">
        <v>45551</v>
      </c>
      <c r="C421" t="str" cm="1">
        <f t="array" ref="C4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1">
        <f>YEAR(AllData[[#This Row],[Date]])</f>
        <v>2024</v>
      </c>
      <c r="E421" s="1">
        <v>0.76736111111111116</v>
      </c>
      <c r="F421" t="s">
        <v>1548</v>
      </c>
      <c r="I421" t="s">
        <v>25</v>
      </c>
      <c r="J421">
        <v>765</v>
      </c>
      <c r="K421">
        <v>15.6</v>
      </c>
      <c r="L421">
        <v>5</v>
      </c>
      <c r="M421" t="str">
        <f>IF(AllData[[#This Row],[Nitrate (PPM)]]&gt;2, "Very high", IF(AllData[[#This Row],[Nitrate (PPM)]]&gt;1, "High", IF(AllData[[#This Row],[Nitrate (PPM)]]&gt;0.5, "Some evidence", IF(AllData[[#This Row],[Nitrate (PPM)]]&gt;=0, "No evidence"))))</f>
        <v>Very high</v>
      </c>
      <c r="N421">
        <v>0.35</v>
      </c>
      <c r="O421" t="str">
        <f>IF(AllData[[#This Row],[Phosphate (PPM)]]&gt;0.5, "Very high", IF(AllData[[#This Row],[Phosphate (PPM)]]&gt;0.1, "High", IF(AllData[[#This Row],[Phosphate (PPM)]]&gt;0.05, "Some evidence", IF(AllData[[#This Row],[Phosphate (PPM)]]&lt;=0.05, "No Evidence", ""))))</f>
        <v>High</v>
      </c>
      <c r="P421">
        <v>0.22</v>
      </c>
    </row>
    <row r="422" spans="1:17" x14ac:dyDescent="0.3">
      <c r="A422" t="s">
        <v>2025</v>
      </c>
      <c r="B422" s="2">
        <v>45551</v>
      </c>
      <c r="C422" t="str" cm="1">
        <f t="array" ref="C4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2">
        <f>YEAR(AllData[[#This Row],[Date]])</f>
        <v>2024</v>
      </c>
      <c r="E422" s="1">
        <v>0.58333333333333337</v>
      </c>
      <c r="F422" t="s">
        <v>21</v>
      </c>
      <c r="G422" s="3">
        <v>51.991202000000001</v>
      </c>
      <c r="H422" s="3">
        <v>-2.1623570000000001</v>
      </c>
      <c r="I422" t="s">
        <v>1992</v>
      </c>
      <c r="J422">
        <v>983</v>
      </c>
      <c r="K422">
        <v>17.3</v>
      </c>
      <c r="L422">
        <v>10</v>
      </c>
      <c r="M422" t="str">
        <f>IF(AllData[[#This Row],[Nitrate (PPM)]]&gt;2, "Very high", IF(AllData[[#This Row],[Nitrate (PPM)]]&gt;1, "High", IF(AllData[[#This Row],[Nitrate (PPM)]]&gt;0.5, "Some evidence", IF(AllData[[#This Row],[Nitrate (PPM)]]&gt;=0, "No evidence"))))</f>
        <v>Very high</v>
      </c>
      <c r="N422">
        <v>0.94</v>
      </c>
      <c r="O422" t="str">
        <f>IF(AllData[[#This Row],[Phosphate (PPM)]]&gt;0.5, "Very high", IF(AllData[[#This Row],[Phosphate (PPM)]]&gt;0.1, "High", IF(AllData[[#This Row],[Phosphate (PPM)]]&gt;0.05, "Some evidence", IF(AllData[[#This Row],[Phosphate (PPM)]]&lt;=0.05, "No Evidence", ""))))</f>
        <v>Very high</v>
      </c>
      <c r="P422">
        <v>0.5</v>
      </c>
      <c r="Q422" t="s">
        <v>2026</v>
      </c>
    </row>
    <row r="423" spans="1:17" x14ac:dyDescent="0.3">
      <c r="A423" t="s">
        <v>2027</v>
      </c>
      <c r="B423" s="2">
        <v>45551</v>
      </c>
      <c r="C423" t="str" cm="1">
        <f t="array" ref="C4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3">
        <f>YEAR(AllData[[#This Row],[Date]])</f>
        <v>2024</v>
      </c>
      <c r="E423" s="1">
        <v>0.4548611111111111</v>
      </c>
      <c r="F423" t="s">
        <v>1551</v>
      </c>
      <c r="I423" t="s">
        <v>62</v>
      </c>
      <c r="J423">
        <v>622</v>
      </c>
      <c r="K423">
        <v>16.600000000000001</v>
      </c>
      <c r="L423">
        <v>5</v>
      </c>
      <c r="M423" t="str">
        <f>IF(AllData[[#This Row],[Nitrate (PPM)]]&gt;2, "Very high", IF(AllData[[#This Row],[Nitrate (PPM)]]&gt;1, "High", IF(AllData[[#This Row],[Nitrate (PPM)]]&gt;0.5, "Some evidence", IF(AllData[[#This Row],[Nitrate (PPM)]]&gt;=0, "No evidence"))))</f>
        <v>Very high</v>
      </c>
      <c r="N423">
        <v>0.21</v>
      </c>
      <c r="O423" t="str">
        <f>IF(AllData[[#This Row],[Phosphate (PPM)]]&gt;0.5, "Very high", IF(AllData[[#This Row],[Phosphate (PPM)]]&gt;0.1, "High", IF(AllData[[#This Row],[Phosphate (PPM)]]&gt;0.05, "Some evidence", IF(AllData[[#This Row],[Phosphate (PPM)]]&lt;=0.05, "No Evidence", ""))))</f>
        <v>High</v>
      </c>
      <c r="P423">
        <v>0.08</v>
      </c>
    </row>
    <row r="424" spans="1:17" x14ac:dyDescent="0.3">
      <c r="A424" t="s">
        <v>2028</v>
      </c>
      <c r="B424" s="2">
        <v>45551</v>
      </c>
      <c r="C424" t="str" cm="1">
        <f t="array" ref="C4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4">
        <f>YEAR(AllData[[#This Row],[Date]])</f>
        <v>2024</v>
      </c>
      <c r="E424" s="1">
        <v>0.53125</v>
      </c>
      <c r="F424" t="s">
        <v>1921</v>
      </c>
      <c r="G424" s="3">
        <v>52.259903999999999</v>
      </c>
      <c r="H424" s="3">
        <v>-1.7185010000000001</v>
      </c>
      <c r="I424" t="s">
        <v>25</v>
      </c>
      <c r="J424">
        <v>666</v>
      </c>
      <c r="K424">
        <v>13.6</v>
      </c>
      <c r="N424">
        <v>1</v>
      </c>
      <c r="O424" t="str">
        <f>IF(AllData[[#This Row],[Phosphate (PPM)]]&gt;0.5, "Very high", IF(AllData[[#This Row],[Phosphate (PPM)]]&gt;0.1, "High", IF(AllData[[#This Row],[Phosphate (PPM)]]&gt;0.05, "Some evidence", IF(AllData[[#This Row],[Phosphate (PPM)]]&lt;=0.05, "No Evidence", ""))))</f>
        <v>Very high</v>
      </c>
      <c r="P424">
        <v>0.63</v>
      </c>
      <c r="Q424" t="s">
        <v>2029</v>
      </c>
    </row>
    <row r="425" spans="1:17" x14ac:dyDescent="0.3">
      <c r="A425" t="s">
        <v>2030</v>
      </c>
      <c r="B425" s="2">
        <v>45551</v>
      </c>
      <c r="C425" t="str" cm="1">
        <f t="array" ref="C4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5">
        <f>YEAR(AllData[[#This Row],[Date]])</f>
        <v>2024</v>
      </c>
      <c r="E425" s="1">
        <v>0.59722222222222221</v>
      </c>
      <c r="F425" t="s">
        <v>2031</v>
      </c>
      <c r="G425" s="3">
        <v>52.048676</v>
      </c>
      <c r="H425" s="3">
        <v>-1.786324</v>
      </c>
      <c r="I425" t="s">
        <v>62</v>
      </c>
      <c r="J425">
        <v>431</v>
      </c>
      <c r="K425">
        <v>16.600000000000001</v>
      </c>
      <c r="L425">
        <v>5</v>
      </c>
      <c r="M425" t="str">
        <f>IF(AllData[[#This Row],[Nitrate (PPM)]]&gt;2, "Very high", IF(AllData[[#This Row],[Nitrate (PPM)]]&gt;1, "High", IF(AllData[[#This Row],[Nitrate (PPM)]]&gt;0.5, "Some evidence", IF(AllData[[#This Row],[Nitrate (PPM)]]&gt;=0, "No evidence"))))</f>
        <v>Very high</v>
      </c>
      <c r="N425">
        <v>0.06</v>
      </c>
      <c r="O425" t="str">
        <f>IF(AllData[[#This Row],[Phosphate (PPM)]]&gt;0.5, "Very high", IF(AllData[[#This Row],[Phosphate (PPM)]]&gt;0.1, "High", IF(AllData[[#This Row],[Phosphate (PPM)]]&gt;0.05, "Some evidence", IF(AllData[[#This Row],[Phosphate (PPM)]]&lt;=0.05, "No Evidence", ""))))</f>
        <v>Some evidence</v>
      </c>
      <c r="P425">
        <v>0.6</v>
      </c>
    </row>
    <row r="426" spans="1:17" x14ac:dyDescent="0.3">
      <c r="A426" t="s">
        <v>2009</v>
      </c>
      <c r="B426" s="2">
        <v>45550</v>
      </c>
      <c r="C426" t="str" cm="1">
        <f t="array" ref="C4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6">
        <f>YEAR(AllData[[#This Row],[Date]])</f>
        <v>2024</v>
      </c>
      <c r="E426" s="1">
        <v>0.58333333333333337</v>
      </c>
      <c r="F426" t="s">
        <v>260</v>
      </c>
      <c r="G426" s="3">
        <v>52.166370000000001</v>
      </c>
      <c r="H426" s="3">
        <v>-1.708032</v>
      </c>
      <c r="I426" t="s">
        <v>2010</v>
      </c>
      <c r="J426">
        <v>648</v>
      </c>
      <c r="K426">
        <v>15.5</v>
      </c>
      <c r="L426">
        <v>7</v>
      </c>
      <c r="M426" t="str">
        <f>IF(AllData[[#This Row],[Nitrate (PPM)]]&gt;2, "Very high", IF(AllData[[#This Row],[Nitrate (PPM)]]&gt;1, "High", IF(AllData[[#This Row],[Nitrate (PPM)]]&gt;0.5, "Some evidence", IF(AllData[[#This Row],[Nitrate (PPM)]]&gt;=0, "No evidence"))))</f>
        <v>Very high</v>
      </c>
      <c r="N426">
        <v>0.62</v>
      </c>
      <c r="O426" t="str">
        <f>IF(AllData[[#This Row],[Phosphate (PPM)]]&gt;0.5, "Very high", IF(AllData[[#This Row],[Phosphate (PPM)]]&gt;0.1, "High", IF(AllData[[#This Row],[Phosphate (PPM)]]&gt;0.05, "Some evidence", IF(AllData[[#This Row],[Phosphate (PPM)]]&lt;=0.05, "No Evidence", ""))))</f>
        <v>Very high</v>
      </c>
      <c r="P426">
        <v>0.3</v>
      </c>
    </row>
    <row r="427" spans="1:17" x14ac:dyDescent="0.3">
      <c r="A427" t="s">
        <v>2011</v>
      </c>
      <c r="B427" s="2">
        <v>45550</v>
      </c>
      <c r="C427" t="str" cm="1">
        <f t="array" ref="C4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7">
        <f>YEAR(AllData[[#This Row],[Date]])</f>
        <v>2024</v>
      </c>
      <c r="E427" s="1">
        <v>0.60555555555555551</v>
      </c>
      <c r="F427" t="s">
        <v>2012</v>
      </c>
      <c r="G427" s="3">
        <v>52.070086000000003</v>
      </c>
      <c r="H427" s="3">
        <v>-1.61145</v>
      </c>
      <c r="I427" t="s">
        <v>25</v>
      </c>
      <c r="J427">
        <v>621</v>
      </c>
      <c r="K427">
        <v>13.8</v>
      </c>
      <c r="L427">
        <v>10</v>
      </c>
      <c r="M427" t="str">
        <f>IF(AllData[[#This Row],[Nitrate (PPM)]]&gt;2, "Very high", IF(AllData[[#This Row],[Nitrate (PPM)]]&gt;1, "High", IF(AllData[[#This Row],[Nitrate (PPM)]]&gt;0.5, "Some evidence", IF(AllData[[#This Row],[Nitrate (PPM)]]&gt;=0, "No evidence"))))</f>
        <v>Very high</v>
      </c>
      <c r="N427">
        <v>0.56000000000000005</v>
      </c>
      <c r="O427" t="str">
        <f>IF(AllData[[#This Row],[Phosphate (PPM)]]&gt;0.5, "Very high", IF(AllData[[#This Row],[Phosphate (PPM)]]&gt;0.1, "High", IF(AllData[[#This Row],[Phosphate (PPM)]]&gt;0.05, "Some evidence", IF(AllData[[#This Row],[Phosphate (PPM)]]&lt;=0.05, "No Evidence", ""))))</f>
        <v>Very high</v>
      </c>
      <c r="P427">
        <v>1</v>
      </c>
    </row>
    <row r="428" spans="1:17" x14ac:dyDescent="0.3">
      <c r="A428" t="s">
        <v>2013</v>
      </c>
      <c r="B428" s="2">
        <v>45550</v>
      </c>
      <c r="C428" t="str" cm="1">
        <f t="array" ref="C4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8">
        <f>YEAR(AllData[[#This Row],[Date]])</f>
        <v>2024</v>
      </c>
      <c r="E428" s="1">
        <v>0.40625</v>
      </c>
      <c r="F428" t="s">
        <v>532</v>
      </c>
      <c r="J428">
        <v>829</v>
      </c>
      <c r="K428">
        <v>12.3</v>
      </c>
      <c r="L428">
        <v>15</v>
      </c>
      <c r="M428" t="str">
        <f>IF(AllData[[#This Row],[Nitrate (PPM)]]&gt;2, "Very high", IF(AllData[[#This Row],[Nitrate (PPM)]]&gt;1, "High", IF(AllData[[#This Row],[Nitrate (PPM)]]&gt;0.5, "Some evidence", IF(AllData[[#This Row],[Nitrate (PPM)]]&gt;=0, "No evidence"))))</f>
        <v>Very high</v>
      </c>
      <c r="N428">
        <v>0.28000000000000003</v>
      </c>
      <c r="O428" t="str">
        <f>IF(AllData[[#This Row],[Phosphate (PPM)]]&gt;0.5, "Very high", IF(AllData[[#This Row],[Phosphate (PPM)]]&gt;0.1, "High", IF(AllData[[#This Row],[Phosphate (PPM)]]&gt;0.05, "Some evidence", IF(AllData[[#This Row],[Phosphate (PPM)]]&lt;=0.05, "No Evidence", ""))))</f>
        <v>High</v>
      </c>
      <c r="P428">
        <v>0.1</v>
      </c>
    </row>
    <row r="429" spans="1:17" x14ac:dyDescent="0.3">
      <c r="A429" t="s">
        <v>2014</v>
      </c>
      <c r="B429" s="2">
        <v>45550</v>
      </c>
      <c r="C429" t="str" cm="1">
        <f t="array" ref="C4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29">
        <f>YEAR(AllData[[#This Row],[Date]])</f>
        <v>2024</v>
      </c>
      <c r="E429" s="1">
        <v>0.39583333333333331</v>
      </c>
      <c r="F429" t="s">
        <v>535</v>
      </c>
      <c r="J429">
        <v>1190</v>
      </c>
      <c r="K429">
        <v>12.3</v>
      </c>
      <c r="L429">
        <v>5</v>
      </c>
      <c r="M429" t="str">
        <f>IF(AllData[[#This Row],[Nitrate (PPM)]]&gt;2, "Very high", IF(AllData[[#This Row],[Nitrate (PPM)]]&gt;1, "High", IF(AllData[[#This Row],[Nitrate (PPM)]]&gt;0.5, "Some evidence", IF(AllData[[#This Row],[Nitrate (PPM)]]&gt;=0, "No evidence"))))</f>
        <v>Very high</v>
      </c>
      <c r="N429">
        <v>0.09</v>
      </c>
      <c r="O429" t="str">
        <f>IF(AllData[[#This Row],[Phosphate (PPM)]]&gt;0.5, "Very high", IF(AllData[[#This Row],[Phosphate (PPM)]]&gt;0.1, "High", IF(AllData[[#This Row],[Phosphate (PPM)]]&gt;0.05, "Some evidence", IF(AllData[[#This Row],[Phosphate (PPM)]]&lt;=0.05, "No Evidence", ""))))</f>
        <v>Some evidence</v>
      </c>
      <c r="P429">
        <v>0.1</v>
      </c>
    </row>
    <row r="430" spans="1:17" x14ac:dyDescent="0.3">
      <c r="A430" t="s">
        <v>2015</v>
      </c>
      <c r="B430" s="2">
        <v>45550</v>
      </c>
      <c r="C430" t="str" cm="1">
        <f t="array" ref="C4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0">
        <f>YEAR(AllData[[#This Row],[Date]])</f>
        <v>2024</v>
      </c>
      <c r="E430" s="1">
        <v>0.4777777777777778</v>
      </c>
      <c r="F430" t="s">
        <v>2016</v>
      </c>
      <c r="G430" s="3">
        <v>52.061956000000002</v>
      </c>
      <c r="H430" s="3">
        <v>-1.622026</v>
      </c>
      <c r="I430" t="s">
        <v>2017</v>
      </c>
      <c r="J430">
        <v>646</v>
      </c>
      <c r="K430">
        <v>14.9</v>
      </c>
      <c r="L430">
        <v>5</v>
      </c>
      <c r="M430" t="str">
        <f>IF(AllData[[#This Row],[Nitrate (PPM)]]&gt;2, "Very high", IF(AllData[[#This Row],[Nitrate (PPM)]]&gt;1, "High", IF(AllData[[#This Row],[Nitrate (PPM)]]&gt;0.5, "Some evidence", IF(AllData[[#This Row],[Nitrate (PPM)]]&gt;=0, "No evidence"))))</f>
        <v>Very high</v>
      </c>
      <c r="N430">
        <v>0.41</v>
      </c>
      <c r="O430" t="str">
        <f>IF(AllData[[#This Row],[Phosphate (PPM)]]&gt;0.5, "Very high", IF(AllData[[#This Row],[Phosphate (PPM)]]&gt;0.1, "High", IF(AllData[[#This Row],[Phosphate (PPM)]]&gt;0.05, "Some evidence", IF(AllData[[#This Row],[Phosphate (PPM)]]&lt;=0.05, "No Evidence", ""))))</f>
        <v>High</v>
      </c>
      <c r="P430">
        <v>0.5</v>
      </c>
      <c r="Q430" t="s">
        <v>2018</v>
      </c>
    </row>
    <row r="431" spans="1:17" x14ac:dyDescent="0.3">
      <c r="A431" t="s">
        <v>2019</v>
      </c>
      <c r="B431" s="2">
        <v>45550</v>
      </c>
      <c r="C431" t="str" cm="1">
        <f t="array" ref="C4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1">
        <f>YEAR(AllData[[#This Row],[Date]])</f>
        <v>2024</v>
      </c>
      <c r="E431" s="1">
        <v>0.48680555555555555</v>
      </c>
      <c r="F431" t="s">
        <v>2020</v>
      </c>
      <c r="G431" s="3">
        <v>52.094726999999999</v>
      </c>
      <c r="H431" s="3">
        <v>-1.676552</v>
      </c>
      <c r="I431" t="s">
        <v>25</v>
      </c>
      <c r="J431">
        <v>891</v>
      </c>
      <c r="K431">
        <v>16.399999999999999</v>
      </c>
      <c r="L431">
        <v>20</v>
      </c>
      <c r="M431" t="str">
        <f>IF(AllData[[#This Row],[Nitrate (PPM)]]&gt;2, "Very high", IF(AllData[[#This Row],[Nitrate (PPM)]]&gt;1, "High", IF(AllData[[#This Row],[Nitrate (PPM)]]&gt;0.5, "Some evidence", IF(AllData[[#This Row],[Nitrate (PPM)]]&gt;=0, "No evidence"))))</f>
        <v>Very high</v>
      </c>
      <c r="N431">
        <v>1.76</v>
      </c>
      <c r="O431" t="str">
        <f>IF(AllData[[#This Row],[Phosphate (PPM)]]&gt;0.5, "Very high", IF(AllData[[#This Row],[Phosphate (PPM)]]&gt;0.1, "High", IF(AllData[[#This Row],[Phosphate (PPM)]]&gt;0.05, "Some evidence", IF(AllData[[#This Row],[Phosphate (PPM)]]&lt;=0.05, "No Evidence", ""))))</f>
        <v>Very high</v>
      </c>
      <c r="P431">
        <v>0.15</v>
      </c>
    </row>
    <row r="432" spans="1:17" x14ac:dyDescent="0.3">
      <c r="A432" t="s">
        <v>2021</v>
      </c>
      <c r="B432" s="2">
        <v>45550</v>
      </c>
      <c r="C432" t="str" cm="1">
        <f t="array" ref="C4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2">
        <f>YEAR(AllData[[#This Row],[Date]])</f>
        <v>2024</v>
      </c>
      <c r="E432" s="1">
        <v>0.48055555555555557</v>
      </c>
      <c r="F432" t="s">
        <v>1755</v>
      </c>
      <c r="G432" s="3">
        <v>52.093201999999998</v>
      </c>
      <c r="H432" s="3">
        <v>-1.6863509999999999</v>
      </c>
      <c r="I432" t="s">
        <v>62</v>
      </c>
      <c r="J432">
        <v>761</v>
      </c>
      <c r="K432">
        <v>15.5</v>
      </c>
      <c r="L432">
        <v>0</v>
      </c>
      <c r="M432" t="str">
        <f>IF(AllData[[#This Row],[Nitrate (PPM)]]&gt;2, "Very high", IF(AllData[[#This Row],[Nitrate (PPM)]]&gt;1, "High", IF(AllData[[#This Row],[Nitrate (PPM)]]&gt;0.5, "Some evidence", IF(AllData[[#This Row],[Nitrate (PPM)]]&gt;=0, "No evidence"))))</f>
        <v>No evidence</v>
      </c>
      <c r="N432">
        <v>2.33</v>
      </c>
      <c r="O432" t="str">
        <f>IF(AllData[[#This Row],[Phosphate (PPM)]]&gt;0.5, "Very high", IF(AllData[[#This Row],[Phosphate (PPM)]]&gt;0.1, "High", IF(AllData[[#This Row],[Phosphate (PPM)]]&gt;0.05, "Some evidence", IF(AllData[[#This Row],[Phosphate (PPM)]]&lt;=0.05, "No Evidence", ""))))</f>
        <v>Very high</v>
      </c>
      <c r="P432">
        <v>0.12</v>
      </c>
    </row>
    <row r="433" spans="1:17" x14ac:dyDescent="0.3">
      <c r="A433" t="s">
        <v>2022</v>
      </c>
      <c r="B433" s="2">
        <v>45550</v>
      </c>
      <c r="C433" t="str" cm="1">
        <f t="array" ref="C4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3">
        <f>YEAR(AllData[[#This Row],[Date]])</f>
        <v>2024</v>
      </c>
      <c r="E433" s="1">
        <v>0.46805555555555556</v>
      </c>
      <c r="F433" t="s">
        <v>1752</v>
      </c>
      <c r="G433" s="3">
        <v>52.090063999999998</v>
      </c>
      <c r="H433" s="3">
        <v>-1.692766</v>
      </c>
      <c r="I433" t="s">
        <v>62</v>
      </c>
      <c r="J433">
        <v>668</v>
      </c>
      <c r="K433">
        <v>16.2</v>
      </c>
      <c r="L433">
        <v>2</v>
      </c>
      <c r="M433" t="str">
        <f>IF(AllData[[#This Row],[Nitrate (PPM)]]&gt;2, "Very high", IF(AllData[[#This Row],[Nitrate (PPM)]]&gt;1, "High", IF(AllData[[#This Row],[Nitrate (PPM)]]&gt;0.5, "Some evidence", IF(AllData[[#This Row],[Nitrate (PPM)]]&gt;=0, "No evidence"))))</f>
        <v>High</v>
      </c>
      <c r="N433">
        <v>0.56999999999999995</v>
      </c>
      <c r="O433" t="str">
        <f>IF(AllData[[#This Row],[Phosphate (PPM)]]&gt;0.5, "Very high", IF(AllData[[#This Row],[Phosphate (PPM)]]&gt;0.1, "High", IF(AllData[[#This Row],[Phosphate (PPM)]]&gt;0.05, "Some evidence", IF(AllData[[#This Row],[Phosphate (PPM)]]&lt;=0.05, "No Evidence", ""))))</f>
        <v>Very high</v>
      </c>
      <c r="P433">
        <v>0.04</v>
      </c>
    </row>
    <row r="434" spans="1:17" x14ac:dyDescent="0.3">
      <c r="A434" t="s">
        <v>2023</v>
      </c>
      <c r="B434" s="2">
        <v>45550</v>
      </c>
      <c r="C434" t="str" cm="1">
        <f t="array" ref="C4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4">
        <f>YEAR(AllData[[#This Row],[Date]])</f>
        <v>2024</v>
      </c>
      <c r="E434" s="1">
        <v>0.37222222222222223</v>
      </c>
      <c r="F434" t="s">
        <v>589</v>
      </c>
      <c r="G434" s="3">
        <v>51.983930999999998</v>
      </c>
      <c r="H434" s="3">
        <v>-2.1755949999999999</v>
      </c>
      <c r="I434" t="s">
        <v>25</v>
      </c>
      <c r="J434">
        <v>8630</v>
      </c>
      <c r="K434">
        <v>15.4</v>
      </c>
      <c r="L434">
        <v>10</v>
      </c>
      <c r="M434" t="str">
        <f>IF(AllData[[#This Row],[Nitrate (PPM)]]&gt;2, "Very high", IF(AllData[[#This Row],[Nitrate (PPM)]]&gt;1, "High", IF(AllData[[#This Row],[Nitrate (PPM)]]&gt;0.5, "Some evidence", IF(AllData[[#This Row],[Nitrate (PPM)]]&gt;=0, "No evidence"))))</f>
        <v>Very high</v>
      </c>
      <c r="N434">
        <v>1.02</v>
      </c>
      <c r="O434" t="str">
        <f>IF(AllData[[#This Row],[Phosphate (PPM)]]&gt;0.5, "Very high", IF(AllData[[#This Row],[Phosphate (PPM)]]&gt;0.1, "High", IF(AllData[[#This Row],[Phosphate (PPM)]]&gt;0.05, "Some evidence", IF(AllData[[#This Row],[Phosphate (PPM)]]&lt;=0.05, "No Evidence", ""))))</f>
        <v>Very high</v>
      </c>
      <c r="P434">
        <v>1</v>
      </c>
    </row>
    <row r="435" spans="1:17" x14ac:dyDescent="0.3">
      <c r="A435" t="s">
        <v>2002</v>
      </c>
      <c r="B435" s="2">
        <v>45549</v>
      </c>
      <c r="C435" t="str" cm="1">
        <f t="array" ref="C4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5">
        <f>YEAR(AllData[[#This Row],[Date]])</f>
        <v>2024</v>
      </c>
      <c r="E435" s="1">
        <v>0.42499999999999999</v>
      </c>
      <c r="F435" t="s">
        <v>98</v>
      </c>
      <c r="G435" s="3">
        <v>43.328878000000003</v>
      </c>
      <c r="H435" s="3">
        <v>-81.129401000000001</v>
      </c>
      <c r="I435" t="s">
        <v>62</v>
      </c>
      <c r="J435">
        <v>906</v>
      </c>
      <c r="K435">
        <v>17.8</v>
      </c>
      <c r="L435">
        <v>5</v>
      </c>
      <c r="M435" t="str">
        <f>IF(AllData[[#This Row],[Nitrate (PPM)]]&gt;2, "Very high", IF(AllData[[#This Row],[Nitrate (PPM)]]&gt;1, "High", IF(AllData[[#This Row],[Nitrate (PPM)]]&gt;0.5, "Some evidence", IF(AllData[[#This Row],[Nitrate (PPM)]]&gt;=0, "No evidence"))))</f>
        <v>Very high</v>
      </c>
      <c r="N435">
        <v>0.45</v>
      </c>
      <c r="O435" t="str">
        <f>IF(AllData[[#This Row],[Phosphate (PPM)]]&gt;0.5, "Very high", IF(AllData[[#This Row],[Phosphate (PPM)]]&gt;0.1, "High", IF(AllData[[#This Row],[Phosphate (PPM)]]&gt;0.05, "Some evidence", IF(AllData[[#This Row],[Phosphate (PPM)]]&lt;=0.05, "No Evidence", ""))))</f>
        <v>High</v>
      </c>
      <c r="P435">
        <v>1</v>
      </c>
    </row>
    <row r="436" spans="1:17" x14ac:dyDescent="0.3">
      <c r="A436" t="s">
        <v>2003</v>
      </c>
      <c r="B436" s="2">
        <v>45549</v>
      </c>
      <c r="C436" t="str" cm="1">
        <f t="array" ref="C4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6">
        <f>YEAR(AllData[[#This Row],[Date]])</f>
        <v>2024</v>
      </c>
      <c r="E436" s="1">
        <v>0.42430555555555555</v>
      </c>
      <c r="F436" t="s">
        <v>65</v>
      </c>
      <c r="G436" s="3">
        <v>50.831715000000003</v>
      </c>
      <c r="H436" s="3">
        <v>-0.306093</v>
      </c>
      <c r="I436" t="s">
        <v>25</v>
      </c>
      <c r="J436">
        <v>898</v>
      </c>
      <c r="K436">
        <v>18.8</v>
      </c>
      <c r="L436">
        <v>5</v>
      </c>
      <c r="M436" t="str">
        <f>IF(AllData[[#This Row],[Nitrate (PPM)]]&gt;2, "Very high", IF(AllData[[#This Row],[Nitrate (PPM)]]&gt;1, "High", IF(AllData[[#This Row],[Nitrate (PPM)]]&gt;0.5, "Some evidence", IF(AllData[[#This Row],[Nitrate (PPM)]]&gt;=0, "No evidence"))))</f>
        <v>Very high</v>
      </c>
      <c r="N436">
        <v>0.44</v>
      </c>
      <c r="O436" t="str">
        <f>IF(AllData[[#This Row],[Phosphate (PPM)]]&gt;0.5, "Very high", IF(AllData[[#This Row],[Phosphate (PPM)]]&gt;0.1, "High", IF(AllData[[#This Row],[Phosphate (PPM)]]&gt;0.05, "Some evidence", IF(AllData[[#This Row],[Phosphate (PPM)]]&lt;=0.05, "No Evidence", ""))))</f>
        <v>High</v>
      </c>
      <c r="P436">
        <v>1</v>
      </c>
    </row>
    <row r="437" spans="1:17" x14ac:dyDescent="0.3">
      <c r="A437" t="s">
        <v>2004</v>
      </c>
      <c r="B437" s="2">
        <v>45549</v>
      </c>
      <c r="C437" t="str" cm="1">
        <f t="array" ref="C4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7">
        <f>YEAR(AllData[[#This Row],[Date]])</f>
        <v>2024</v>
      </c>
      <c r="E437" s="1">
        <v>0.52083333333333337</v>
      </c>
      <c r="F437" t="s">
        <v>597</v>
      </c>
      <c r="G437" s="3">
        <v>51.996262000000002</v>
      </c>
      <c r="H437" s="3">
        <v>-2.1562060000000001</v>
      </c>
      <c r="I437" t="s">
        <v>19</v>
      </c>
      <c r="J437">
        <v>722</v>
      </c>
      <c r="K437">
        <v>13.1</v>
      </c>
      <c r="L437">
        <v>7</v>
      </c>
      <c r="M437" t="str">
        <f>IF(AllData[[#This Row],[Nitrate (PPM)]]&gt;2, "Very high", IF(AllData[[#This Row],[Nitrate (PPM)]]&gt;1, "High", IF(AllData[[#This Row],[Nitrate (PPM)]]&gt;0.5, "Some evidence", IF(AllData[[#This Row],[Nitrate (PPM)]]&gt;=0, "No evidence"))))</f>
        <v>Very high</v>
      </c>
      <c r="N437">
        <v>0.63</v>
      </c>
      <c r="O437" t="str">
        <f>IF(AllData[[#This Row],[Phosphate (PPM)]]&gt;0.5, "Very high", IF(AllData[[#This Row],[Phosphate (PPM)]]&gt;0.1, "High", IF(AllData[[#This Row],[Phosphate (PPM)]]&gt;0.05, "Some evidence", IF(AllData[[#This Row],[Phosphate (PPM)]]&lt;=0.05, "No Evidence", ""))))</f>
        <v>Very high</v>
      </c>
      <c r="P437">
        <v>0</v>
      </c>
    </row>
    <row r="438" spans="1:17" x14ac:dyDescent="0.3">
      <c r="A438" t="s">
        <v>2005</v>
      </c>
      <c r="B438" s="2">
        <v>45549</v>
      </c>
      <c r="C438" t="str" cm="1">
        <f t="array" ref="C4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8">
        <f>YEAR(AllData[[#This Row],[Date]])</f>
        <v>2024</v>
      </c>
      <c r="E438" s="1">
        <v>0.4375</v>
      </c>
      <c r="F438" t="s">
        <v>778</v>
      </c>
      <c r="G438" s="3">
        <v>52.126325000000001</v>
      </c>
      <c r="H438" s="3">
        <v>-2.0565500000000001</v>
      </c>
      <c r="I438" t="s">
        <v>28</v>
      </c>
      <c r="J438">
        <v>1680</v>
      </c>
      <c r="K438">
        <v>11.5</v>
      </c>
      <c r="L438">
        <v>5</v>
      </c>
      <c r="M438" t="str">
        <f>IF(AllData[[#This Row],[Nitrate (PPM)]]&gt;2, "Very high", IF(AllData[[#This Row],[Nitrate (PPM)]]&gt;1, "High", IF(AllData[[#This Row],[Nitrate (PPM)]]&gt;0.5, "Some evidence", IF(AllData[[#This Row],[Nitrate (PPM)]]&gt;=0, "No evidence"))))</f>
        <v>Very high</v>
      </c>
      <c r="N438">
        <v>1.57</v>
      </c>
      <c r="O438" t="str">
        <f>IF(AllData[[#This Row],[Phosphate (PPM)]]&gt;0.5, "Very high", IF(AllData[[#This Row],[Phosphate (PPM)]]&gt;0.1, "High", IF(AllData[[#This Row],[Phosphate (PPM)]]&gt;0.05, "Some evidence", IF(AllData[[#This Row],[Phosphate (PPM)]]&lt;=0.05, "No Evidence", ""))))</f>
        <v>Very high</v>
      </c>
      <c r="P438">
        <v>0.14000000000000001</v>
      </c>
      <c r="Q438" t="s">
        <v>2006</v>
      </c>
    </row>
    <row r="439" spans="1:17" x14ac:dyDescent="0.3">
      <c r="A439" t="s">
        <v>2007</v>
      </c>
      <c r="B439" s="2">
        <v>45549</v>
      </c>
      <c r="C439" t="str" cm="1">
        <f t="array" ref="C4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39">
        <f>YEAR(AllData[[#This Row],[Date]])</f>
        <v>2024</v>
      </c>
      <c r="E439" s="1">
        <v>0.4201388888888889</v>
      </c>
      <c r="F439" t="s">
        <v>775</v>
      </c>
      <c r="G439" s="3">
        <v>52.122869999999999</v>
      </c>
      <c r="H439" s="3">
        <v>-2.0574539999999999</v>
      </c>
      <c r="I439" t="s">
        <v>28</v>
      </c>
      <c r="J439">
        <v>1010</v>
      </c>
      <c r="K439">
        <v>14.9</v>
      </c>
      <c r="L439">
        <v>12</v>
      </c>
      <c r="M439" t="str">
        <f>IF(AllData[[#This Row],[Nitrate (PPM)]]&gt;2, "Very high", IF(AllData[[#This Row],[Nitrate (PPM)]]&gt;1, "High", IF(AllData[[#This Row],[Nitrate (PPM)]]&gt;0.5, "Some evidence", IF(AllData[[#This Row],[Nitrate (PPM)]]&gt;=0, "No evidence"))))</f>
        <v>Very high</v>
      </c>
      <c r="N439">
        <v>0.8</v>
      </c>
      <c r="O439" t="str">
        <f>IF(AllData[[#This Row],[Phosphate (PPM)]]&gt;0.5, "Very high", IF(AllData[[#This Row],[Phosphate (PPM)]]&gt;0.1, "High", IF(AllData[[#This Row],[Phosphate (PPM)]]&gt;0.05, "Some evidence", IF(AllData[[#This Row],[Phosphate (PPM)]]&lt;=0.05, "No Evidence", ""))))</f>
        <v>Very high</v>
      </c>
      <c r="P439">
        <v>0.52</v>
      </c>
      <c r="Q439" t="s">
        <v>2008</v>
      </c>
    </row>
    <row r="440" spans="1:17" x14ac:dyDescent="0.3">
      <c r="A440" t="s">
        <v>1998</v>
      </c>
      <c r="B440" s="2">
        <v>45547</v>
      </c>
      <c r="C440" t="str" cm="1">
        <f t="array" ref="C4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0">
        <f>YEAR(AllData[[#This Row],[Date]])</f>
        <v>2024</v>
      </c>
      <c r="E440" s="1">
        <v>0.52083333333333337</v>
      </c>
      <c r="F440" t="s">
        <v>515</v>
      </c>
      <c r="G440" s="3">
        <v>52.053452</v>
      </c>
      <c r="H440" s="3">
        <v>-1.6203970000000001</v>
      </c>
      <c r="I440">
        <v>0</v>
      </c>
      <c r="J440">
        <v>621</v>
      </c>
      <c r="K440">
        <v>13.2</v>
      </c>
      <c r="L440">
        <v>2</v>
      </c>
      <c r="M440" t="str">
        <f>IF(AllData[[#This Row],[Nitrate (PPM)]]&gt;2, "Very high", IF(AllData[[#This Row],[Nitrate (PPM)]]&gt;1, "High", IF(AllData[[#This Row],[Nitrate (PPM)]]&gt;0.5, "Some evidence", IF(AllData[[#This Row],[Nitrate (PPM)]]&gt;=0, "No evidence"))))</f>
        <v>High</v>
      </c>
      <c r="N440">
        <v>0.53</v>
      </c>
      <c r="O440" t="str">
        <f>IF(AllData[[#This Row],[Phosphate (PPM)]]&gt;0.5, "Very high", IF(AllData[[#This Row],[Phosphate (PPM)]]&gt;0.1, "High", IF(AllData[[#This Row],[Phosphate (PPM)]]&gt;0.05, "Some evidence", IF(AllData[[#This Row],[Phosphate (PPM)]]&lt;=0.05, "No Evidence", ""))))</f>
        <v>Very high</v>
      </c>
      <c r="P440">
        <v>0.5</v>
      </c>
    </row>
    <row r="441" spans="1:17" x14ac:dyDescent="0.3">
      <c r="A441" t="s">
        <v>1999</v>
      </c>
      <c r="B441" s="2">
        <v>45547</v>
      </c>
      <c r="C441" t="str" cm="1">
        <f t="array" ref="C4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1">
        <f>YEAR(AllData[[#This Row],[Date]])</f>
        <v>2024</v>
      </c>
      <c r="E441" s="1">
        <v>0.76041666666666663</v>
      </c>
      <c r="F441" t="s">
        <v>532</v>
      </c>
      <c r="J441">
        <v>881</v>
      </c>
      <c r="K441">
        <v>13.1</v>
      </c>
      <c r="L441">
        <v>10</v>
      </c>
      <c r="M441" t="str">
        <f>IF(AllData[[#This Row],[Nitrate (PPM)]]&gt;2, "Very high", IF(AllData[[#This Row],[Nitrate (PPM)]]&gt;1, "High", IF(AllData[[#This Row],[Nitrate (PPM)]]&gt;0.5, "Some evidence", IF(AllData[[#This Row],[Nitrate (PPM)]]&gt;=0, "No evidence"))))</f>
        <v>Very high</v>
      </c>
      <c r="N441">
        <v>0.64</v>
      </c>
      <c r="O441" t="str">
        <f>IF(AllData[[#This Row],[Phosphate (PPM)]]&gt;0.5, "Very high", IF(AllData[[#This Row],[Phosphate (PPM)]]&gt;0.1, "High", IF(AllData[[#This Row],[Phosphate (PPM)]]&gt;0.05, "Some evidence", IF(AllData[[#This Row],[Phosphate (PPM)]]&lt;=0.05, "No Evidence", ""))))</f>
        <v>Very high</v>
      </c>
      <c r="P441">
        <v>0.1</v>
      </c>
    </row>
    <row r="442" spans="1:17" x14ac:dyDescent="0.3">
      <c r="A442" t="s">
        <v>2000</v>
      </c>
      <c r="B442" s="2">
        <v>45547</v>
      </c>
      <c r="C442" t="str" cm="1">
        <f t="array" ref="C4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2">
        <f>YEAR(AllData[[#This Row],[Date]])</f>
        <v>2024</v>
      </c>
      <c r="E442" s="1">
        <v>0.75</v>
      </c>
      <c r="F442" t="s">
        <v>535</v>
      </c>
      <c r="J442">
        <v>1170</v>
      </c>
      <c r="K442">
        <v>11.8</v>
      </c>
      <c r="L442">
        <v>5</v>
      </c>
      <c r="M442" t="str">
        <f>IF(AllData[[#This Row],[Nitrate (PPM)]]&gt;2, "Very high", IF(AllData[[#This Row],[Nitrate (PPM)]]&gt;1, "High", IF(AllData[[#This Row],[Nitrate (PPM)]]&gt;0.5, "Some evidence", IF(AllData[[#This Row],[Nitrate (PPM)]]&gt;=0, "No evidence"))))</f>
        <v>Very high</v>
      </c>
      <c r="N442">
        <v>0.44</v>
      </c>
      <c r="O442" t="str">
        <f>IF(AllData[[#This Row],[Phosphate (PPM)]]&gt;0.5, "Very high", IF(AllData[[#This Row],[Phosphate (PPM)]]&gt;0.1, "High", IF(AllData[[#This Row],[Phosphate (PPM)]]&gt;0.05, "Some evidence", IF(AllData[[#This Row],[Phosphate (PPM)]]&lt;=0.05, "No Evidence", ""))))</f>
        <v>High</v>
      </c>
      <c r="P442">
        <v>0.1</v>
      </c>
    </row>
    <row r="443" spans="1:17" x14ac:dyDescent="0.3">
      <c r="A443" t="s">
        <v>2001</v>
      </c>
      <c r="B443" s="2">
        <v>45547</v>
      </c>
      <c r="C443" t="str" cm="1">
        <f t="array" ref="C4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3">
        <f>YEAR(AllData[[#This Row],[Date]])</f>
        <v>2024</v>
      </c>
      <c r="E443" s="1">
        <v>0.35416666666666669</v>
      </c>
      <c r="F443" t="s">
        <v>79</v>
      </c>
      <c r="I443" t="s">
        <v>28</v>
      </c>
      <c r="J443">
        <v>862</v>
      </c>
      <c r="K443">
        <v>12.4</v>
      </c>
      <c r="L443">
        <v>3</v>
      </c>
      <c r="M443" t="str">
        <f>IF(AllData[[#This Row],[Nitrate (PPM)]]&gt;2, "Very high", IF(AllData[[#This Row],[Nitrate (PPM)]]&gt;1, "High", IF(AllData[[#This Row],[Nitrate (PPM)]]&gt;0.5, "Some evidence", IF(AllData[[#This Row],[Nitrate (PPM)]]&gt;=0, "No evidence"))))</f>
        <v>Very high</v>
      </c>
      <c r="N443">
        <v>0.55000000000000004</v>
      </c>
      <c r="O443" t="str">
        <f>IF(AllData[[#This Row],[Phosphate (PPM)]]&gt;0.5, "Very high", IF(AllData[[#This Row],[Phosphate (PPM)]]&gt;0.1, "High", IF(AllData[[#This Row],[Phosphate (PPM)]]&gt;0.05, "Some evidence", IF(AllData[[#This Row],[Phosphate (PPM)]]&lt;=0.05, "No Evidence", ""))))</f>
        <v>Very high</v>
      </c>
      <c r="P443">
        <v>0</v>
      </c>
    </row>
    <row r="444" spans="1:17" x14ac:dyDescent="0.3">
      <c r="A444" t="s">
        <v>1987</v>
      </c>
      <c r="B444" s="2">
        <v>45546</v>
      </c>
      <c r="C444" t="str" cm="1">
        <f t="array" ref="C4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4">
        <f>YEAR(AllData[[#This Row],[Date]])</f>
        <v>2024</v>
      </c>
      <c r="E444" s="1">
        <v>0.43888888888888888</v>
      </c>
      <c r="F444" t="s">
        <v>917</v>
      </c>
      <c r="I444" t="s">
        <v>62</v>
      </c>
      <c r="J444">
        <v>585</v>
      </c>
      <c r="K444">
        <v>12.1</v>
      </c>
      <c r="L444">
        <v>0.7</v>
      </c>
      <c r="M444" t="str">
        <f>IF(AllData[[#This Row],[Nitrate (PPM)]]&gt;2, "Very high", IF(AllData[[#This Row],[Nitrate (PPM)]]&gt;1, "High", IF(AllData[[#This Row],[Nitrate (PPM)]]&gt;0.5, "Some evidence", IF(AllData[[#This Row],[Nitrate (PPM)]]&gt;=0, "No evidence"))))</f>
        <v>Some evidence</v>
      </c>
      <c r="N444">
        <v>0.71</v>
      </c>
      <c r="O444" t="str">
        <f>IF(AllData[[#This Row],[Phosphate (PPM)]]&gt;0.5, "Very high", IF(AllData[[#This Row],[Phosphate (PPM)]]&gt;0.1, "High", IF(AllData[[#This Row],[Phosphate (PPM)]]&gt;0.05, "Some evidence", IF(AllData[[#This Row],[Phosphate (PPM)]]&lt;=0.05, "No Evidence", ""))))</f>
        <v>Very high</v>
      </c>
      <c r="P444">
        <v>2.5</v>
      </c>
    </row>
    <row r="445" spans="1:17" x14ac:dyDescent="0.3">
      <c r="A445" t="s">
        <v>1988</v>
      </c>
      <c r="B445" s="2">
        <v>45546</v>
      </c>
      <c r="C445" t="str" cm="1">
        <f t="array" ref="C4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5">
        <f>YEAR(AllData[[#This Row],[Date]])</f>
        <v>2024</v>
      </c>
      <c r="E445" s="1">
        <v>0.4201388888888889</v>
      </c>
      <c r="F445" t="s">
        <v>969</v>
      </c>
      <c r="I445" t="s">
        <v>25</v>
      </c>
      <c r="J445">
        <v>698</v>
      </c>
      <c r="K445">
        <v>11.8</v>
      </c>
      <c r="L445">
        <v>2</v>
      </c>
      <c r="M445" t="str">
        <f>IF(AllData[[#This Row],[Nitrate (PPM)]]&gt;2, "Very high", IF(AllData[[#This Row],[Nitrate (PPM)]]&gt;1, "High", IF(AllData[[#This Row],[Nitrate (PPM)]]&gt;0.5, "Some evidence", IF(AllData[[#This Row],[Nitrate (PPM)]]&gt;=0, "No evidence"))))</f>
        <v>High</v>
      </c>
      <c r="N445">
        <v>1.48</v>
      </c>
      <c r="O445" t="str">
        <f>IF(AllData[[#This Row],[Phosphate (PPM)]]&gt;0.5, "Very high", IF(AllData[[#This Row],[Phosphate (PPM)]]&gt;0.1, "High", IF(AllData[[#This Row],[Phosphate (PPM)]]&gt;0.05, "Some evidence", IF(AllData[[#This Row],[Phosphate (PPM)]]&lt;=0.05, "No Evidence", ""))))</f>
        <v>Very high</v>
      </c>
      <c r="P445">
        <v>5</v>
      </c>
    </row>
    <row r="446" spans="1:17" x14ac:dyDescent="0.3">
      <c r="A446" t="s">
        <v>1989</v>
      </c>
      <c r="B446" s="2">
        <v>45546</v>
      </c>
      <c r="C446" t="str" cm="1">
        <f t="array" ref="C4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6">
        <f>YEAR(AllData[[#This Row],[Date]])</f>
        <v>2024</v>
      </c>
      <c r="E446" s="1">
        <v>0.70833333333333337</v>
      </c>
      <c r="F446" t="s">
        <v>1160</v>
      </c>
      <c r="G446" s="3">
        <v>51.997498999999998</v>
      </c>
      <c r="H446" s="3">
        <v>-2.1563059999999998</v>
      </c>
      <c r="I446" t="s">
        <v>28</v>
      </c>
      <c r="J446">
        <v>104</v>
      </c>
      <c r="K446">
        <v>17.8</v>
      </c>
      <c r="L446">
        <v>10</v>
      </c>
      <c r="M446" t="str">
        <f>IF(AllData[[#This Row],[Nitrate (PPM)]]&gt;2, "Very high", IF(AllData[[#This Row],[Nitrate (PPM)]]&gt;1, "High", IF(AllData[[#This Row],[Nitrate (PPM)]]&gt;0.5, "Some evidence", IF(AllData[[#This Row],[Nitrate (PPM)]]&gt;=0, "No evidence"))))</f>
        <v>Very high</v>
      </c>
      <c r="N446">
        <v>2.4</v>
      </c>
      <c r="O446" t="str">
        <f>IF(AllData[[#This Row],[Phosphate (PPM)]]&gt;0.5, "Very high", IF(AllData[[#This Row],[Phosphate (PPM)]]&gt;0.1, "High", IF(AllData[[#This Row],[Phosphate (PPM)]]&gt;0.05, "Some evidence", IF(AllData[[#This Row],[Phosphate (PPM)]]&lt;=0.05, "No Evidence", ""))))</f>
        <v>Very high</v>
      </c>
      <c r="P446">
        <v>0</v>
      </c>
    </row>
    <row r="447" spans="1:17" x14ac:dyDescent="0.3">
      <c r="A447" t="s">
        <v>1990</v>
      </c>
      <c r="B447" s="2">
        <v>45546</v>
      </c>
      <c r="C447" t="str" cm="1">
        <f t="array" ref="C4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7">
        <f>YEAR(AllData[[#This Row],[Date]])</f>
        <v>2024</v>
      </c>
      <c r="E447" s="1">
        <v>0.68611111111111112</v>
      </c>
      <c r="F447" t="s">
        <v>1051</v>
      </c>
      <c r="G447" s="3">
        <v>52.000055000000003</v>
      </c>
      <c r="H447" s="3">
        <v>-2.1419640000000002</v>
      </c>
      <c r="I447" t="s">
        <v>28</v>
      </c>
      <c r="J447">
        <v>641</v>
      </c>
      <c r="K447">
        <v>15.2</v>
      </c>
      <c r="L447">
        <v>8</v>
      </c>
      <c r="M447" t="str">
        <f>IF(AllData[[#This Row],[Nitrate (PPM)]]&gt;2, "Very high", IF(AllData[[#This Row],[Nitrate (PPM)]]&gt;1, "High", IF(AllData[[#This Row],[Nitrate (PPM)]]&gt;0.5, "Some evidence", IF(AllData[[#This Row],[Nitrate (PPM)]]&gt;=0, "No evidence"))))</f>
        <v>Very high</v>
      </c>
      <c r="N447">
        <v>0.62</v>
      </c>
      <c r="O447" t="str">
        <f>IF(AllData[[#This Row],[Phosphate (PPM)]]&gt;0.5, "Very high", IF(AllData[[#This Row],[Phosphate (PPM)]]&gt;0.1, "High", IF(AllData[[#This Row],[Phosphate (PPM)]]&gt;0.05, "Some evidence", IF(AllData[[#This Row],[Phosphate (PPM)]]&lt;=0.05, "No Evidence", ""))))</f>
        <v>Very high</v>
      </c>
      <c r="P447">
        <v>0</v>
      </c>
    </row>
    <row r="448" spans="1:17" x14ac:dyDescent="0.3">
      <c r="A448" t="s">
        <v>1991</v>
      </c>
      <c r="B448" s="2">
        <v>45546</v>
      </c>
      <c r="C448" t="str" cm="1">
        <f t="array" ref="C4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8">
        <f>YEAR(AllData[[#This Row],[Date]])</f>
        <v>2024</v>
      </c>
      <c r="E448" s="1">
        <v>0.59444444444444444</v>
      </c>
      <c r="F448" t="s">
        <v>282</v>
      </c>
      <c r="G448" s="3">
        <v>52.212288999999998</v>
      </c>
      <c r="H448" s="3">
        <v>-1.660442</v>
      </c>
      <c r="I448" t="s">
        <v>1992</v>
      </c>
      <c r="J448">
        <v>763</v>
      </c>
      <c r="K448">
        <v>16.600000000000001</v>
      </c>
      <c r="L448">
        <v>10</v>
      </c>
      <c r="M448" t="str">
        <f>IF(AllData[[#This Row],[Nitrate (PPM)]]&gt;2, "Very high", IF(AllData[[#This Row],[Nitrate (PPM)]]&gt;1, "High", IF(AllData[[#This Row],[Nitrate (PPM)]]&gt;0.5, "Some evidence", IF(AllData[[#This Row],[Nitrate (PPM)]]&gt;=0, "No evidence"))))</f>
        <v>Very high</v>
      </c>
      <c r="N448">
        <v>0.46</v>
      </c>
      <c r="O448" t="str">
        <f>IF(AllData[[#This Row],[Phosphate (PPM)]]&gt;0.5, "Very high", IF(AllData[[#This Row],[Phosphate (PPM)]]&gt;0.1, "High", IF(AllData[[#This Row],[Phosphate (PPM)]]&gt;0.05, "Some evidence", IF(AllData[[#This Row],[Phosphate (PPM)]]&lt;=0.05, "No Evidence", ""))))</f>
        <v>High</v>
      </c>
      <c r="P448">
        <v>0</v>
      </c>
      <c r="Q448" t="s">
        <v>1993</v>
      </c>
    </row>
    <row r="449" spans="1:17" x14ac:dyDescent="0.3">
      <c r="A449" t="s">
        <v>1994</v>
      </c>
      <c r="B449" s="2">
        <v>45546</v>
      </c>
      <c r="C449" t="str" cm="1">
        <f t="array" ref="C4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49">
        <f>YEAR(AllData[[#This Row],[Date]])</f>
        <v>2024</v>
      </c>
      <c r="E449" s="1">
        <v>0.60347222222222219</v>
      </c>
      <c r="F449" t="s">
        <v>439</v>
      </c>
      <c r="G449" s="3">
        <v>52.20637</v>
      </c>
      <c r="H449" s="3">
        <v>-1.653994</v>
      </c>
      <c r="I449" t="s">
        <v>25</v>
      </c>
      <c r="J449">
        <v>714</v>
      </c>
      <c r="K449">
        <v>16.399999999999999</v>
      </c>
      <c r="L449">
        <v>5</v>
      </c>
      <c r="M449" t="str">
        <f>IF(AllData[[#This Row],[Nitrate (PPM)]]&gt;2, "Very high", IF(AllData[[#This Row],[Nitrate (PPM)]]&gt;1, "High", IF(AllData[[#This Row],[Nitrate (PPM)]]&gt;0.5, "Some evidence", IF(AllData[[#This Row],[Nitrate (PPM)]]&gt;=0, "No evidence"))))</f>
        <v>Very high</v>
      </c>
      <c r="N449">
        <v>0.56000000000000005</v>
      </c>
      <c r="O449" t="str">
        <f>IF(AllData[[#This Row],[Phosphate (PPM)]]&gt;0.5, "Very high", IF(AllData[[#This Row],[Phosphate (PPM)]]&gt;0.1, "High", IF(AllData[[#This Row],[Phosphate (PPM)]]&gt;0.05, "Some evidence", IF(AllData[[#This Row],[Phosphate (PPM)]]&lt;=0.05, "No Evidence", ""))))</f>
        <v>Very high</v>
      </c>
      <c r="P449">
        <v>0</v>
      </c>
      <c r="Q449" t="s">
        <v>1995</v>
      </c>
    </row>
    <row r="450" spans="1:17" x14ac:dyDescent="0.3">
      <c r="A450" t="s">
        <v>1996</v>
      </c>
      <c r="B450" s="2">
        <v>45546</v>
      </c>
      <c r="C450" t="str" cm="1">
        <f t="array" ref="C4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0">
        <f>YEAR(AllData[[#This Row],[Date]])</f>
        <v>2024</v>
      </c>
      <c r="E450" s="1">
        <v>0.47361111111111109</v>
      </c>
      <c r="F450" t="s">
        <v>1997</v>
      </c>
      <c r="G450" s="3">
        <v>51.929875000000003</v>
      </c>
      <c r="H450" s="3">
        <v>-2.1277550000000001</v>
      </c>
      <c r="I450" t="s">
        <v>25</v>
      </c>
      <c r="J450">
        <v>673</v>
      </c>
      <c r="K450">
        <v>12.8</v>
      </c>
      <c r="L450">
        <v>3</v>
      </c>
      <c r="M450" t="str">
        <f>IF(AllData[[#This Row],[Nitrate (PPM)]]&gt;2, "Very high", IF(AllData[[#This Row],[Nitrate (PPM)]]&gt;1, "High", IF(AllData[[#This Row],[Nitrate (PPM)]]&gt;0.5, "Some evidence", IF(AllData[[#This Row],[Nitrate (PPM)]]&gt;=0, "No evidence"))))</f>
        <v>Very high</v>
      </c>
      <c r="N450">
        <v>9.3800000000000008</v>
      </c>
      <c r="O450" t="str">
        <f>IF(AllData[[#This Row],[Phosphate (PPM)]]&gt;0.5, "Very high", IF(AllData[[#This Row],[Phosphate (PPM)]]&gt;0.1, "High", IF(AllData[[#This Row],[Phosphate (PPM)]]&gt;0.05, "Some evidence", IF(AllData[[#This Row],[Phosphate (PPM)]]&lt;=0.05, "No Evidence", ""))))</f>
        <v>Very high</v>
      </c>
      <c r="P450">
        <v>0</v>
      </c>
    </row>
    <row r="451" spans="1:17" x14ac:dyDescent="0.3">
      <c r="A451" t="s">
        <v>1982</v>
      </c>
      <c r="B451" s="2">
        <v>45544</v>
      </c>
      <c r="C451" t="str" cm="1">
        <f t="array" ref="C4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1">
        <f>YEAR(AllData[[#This Row],[Date]])</f>
        <v>2024</v>
      </c>
      <c r="E451" s="1">
        <v>0.76041666666666663</v>
      </c>
      <c r="F451" t="s">
        <v>1983</v>
      </c>
      <c r="G451" s="3">
        <v>52.062314000000001</v>
      </c>
      <c r="H451" s="3">
        <v>-1.6218999999999999</v>
      </c>
      <c r="I451" t="s">
        <v>789</v>
      </c>
      <c r="J451">
        <v>648</v>
      </c>
      <c r="K451">
        <v>16.2</v>
      </c>
      <c r="L451">
        <v>3</v>
      </c>
      <c r="M451" t="str">
        <f>IF(AllData[[#This Row],[Nitrate (PPM)]]&gt;2, "Very high", IF(AllData[[#This Row],[Nitrate (PPM)]]&gt;1, "High", IF(AllData[[#This Row],[Nitrate (PPM)]]&gt;0.5, "Some evidence", IF(AllData[[#This Row],[Nitrate (PPM)]]&gt;=0, "No evidence"))))</f>
        <v>Very high</v>
      </c>
      <c r="N451">
        <v>0.57999999999999996</v>
      </c>
      <c r="O451" t="str">
        <f>IF(AllData[[#This Row],[Phosphate (PPM)]]&gt;0.5, "Very high", IF(AllData[[#This Row],[Phosphate (PPM)]]&gt;0.1, "High", IF(AllData[[#This Row],[Phosphate (PPM)]]&gt;0.05, "Some evidence", IF(AllData[[#This Row],[Phosphate (PPM)]]&lt;=0.05, "No Evidence", ""))))</f>
        <v>Very high</v>
      </c>
      <c r="P451">
        <v>0.5</v>
      </c>
      <c r="Q451" t="s">
        <v>227</v>
      </c>
    </row>
    <row r="452" spans="1:17" x14ac:dyDescent="0.3">
      <c r="A452" t="s">
        <v>1984</v>
      </c>
      <c r="B452" s="2">
        <v>45544</v>
      </c>
      <c r="C452" t="str" cm="1">
        <f t="array" ref="C4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2">
        <f>YEAR(AllData[[#This Row],[Date]])</f>
        <v>2024</v>
      </c>
      <c r="E452" s="1">
        <v>0.67708333333333337</v>
      </c>
      <c r="F452" t="s">
        <v>158</v>
      </c>
      <c r="G452" s="3">
        <v>52.146476</v>
      </c>
      <c r="H452" s="3">
        <v>-1.699533</v>
      </c>
      <c r="I452" t="s">
        <v>25</v>
      </c>
      <c r="J452">
        <v>711</v>
      </c>
      <c r="K452">
        <v>16.7</v>
      </c>
      <c r="L452">
        <v>4</v>
      </c>
      <c r="M452" t="str">
        <f>IF(AllData[[#This Row],[Nitrate (PPM)]]&gt;2, "Very high", IF(AllData[[#This Row],[Nitrate (PPM)]]&gt;1, "High", IF(AllData[[#This Row],[Nitrate (PPM)]]&gt;0.5, "Some evidence", IF(AllData[[#This Row],[Nitrate (PPM)]]&gt;=0, "No evidence"))))</f>
        <v>Very high</v>
      </c>
      <c r="N452">
        <v>0.53</v>
      </c>
      <c r="O452" t="str">
        <f>IF(AllData[[#This Row],[Phosphate (PPM)]]&gt;0.5, "Very high", IF(AllData[[#This Row],[Phosphate (PPM)]]&gt;0.1, "High", IF(AllData[[#This Row],[Phosphate (PPM)]]&gt;0.05, "Some evidence", IF(AllData[[#This Row],[Phosphate (PPM)]]&lt;=0.05, "No Evidence", ""))))</f>
        <v>Very high</v>
      </c>
      <c r="P452">
        <v>1</v>
      </c>
    </row>
    <row r="453" spans="1:17" x14ac:dyDescent="0.3">
      <c r="A453" t="s">
        <v>1985</v>
      </c>
      <c r="B453" s="2">
        <v>45544</v>
      </c>
      <c r="C453" t="str" cm="1">
        <f t="array" ref="C4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3">
        <f>YEAR(AllData[[#This Row],[Date]])</f>
        <v>2024</v>
      </c>
      <c r="E453" s="1">
        <v>0.34027777777777779</v>
      </c>
      <c r="F453" t="s">
        <v>1551</v>
      </c>
      <c r="I453" t="s">
        <v>62</v>
      </c>
      <c r="J453">
        <v>460</v>
      </c>
      <c r="K453">
        <v>14.8</v>
      </c>
      <c r="L453">
        <v>5</v>
      </c>
      <c r="M453" t="str">
        <f>IF(AllData[[#This Row],[Nitrate (PPM)]]&gt;2, "Very high", IF(AllData[[#This Row],[Nitrate (PPM)]]&gt;1, "High", IF(AllData[[#This Row],[Nitrate (PPM)]]&gt;0.5, "Some evidence", IF(AllData[[#This Row],[Nitrate (PPM)]]&gt;=0, "No evidence"))))</f>
        <v>Very high</v>
      </c>
      <c r="N453">
        <v>0.08</v>
      </c>
      <c r="O453" t="str">
        <f>IF(AllData[[#This Row],[Phosphate (PPM)]]&gt;0.5, "Very high", IF(AllData[[#This Row],[Phosphate (PPM)]]&gt;0.1, "High", IF(AllData[[#This Row],[Phosphate (PPM)]]&gt;0.05, "Some evidence", IF(AllData[[#This Row],[Phosphate (PPM)]]&lt;=0.05, "No Evidence", ""))))</f>
        <v>Some evidence</v>
      </c>
      <c r="P453">
        <v>0.06</v>
      </c>
    </row>
    <row r="454" spans="1:17" x14ac:dyDescent="0.3">
      <c r="A454" t="s">
        <v>1986</v>
      </c>
      <c r="B454" s="2">
        <v>45544</v>
      </c>
      <c r="C454" t="str" cm="1">
        <f t="array" ref="C4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4">
        <f>YEAR(AllData[[#This Row],[Date]])</f>
        <v>2024</v>
      </c>
      <c r="E454" s="1">
        <v>0.33680555555555558</v>
      </c>
      <c r="F454" t="s">
        <v>1548</v>
      </c>
      <c r="I454" t="s">
        <v>25</v>
      </c>
      <c r="J454">
        <v>714</v>
      </c>
      <c r="K454">
        <v>15.2</v>
      </c>
      <c r="L454">
        <v>5</v>
      </c>
      <c r="M454" t="str">
        <f>IF(AllData[[#This Row],[Nitrate (PPM)]]&gt;2, "Very high", IF(AllData[[#This Row],[Nitrate (PPM)]]&gt;1, "High", IF(AllData[[#This Row],[Nitrate (PPM)]]&gt;0.5, "Some evidence", IF(AllData[[#This Row],[Nitrate (PPM)]]&gt;=0, "No evidence"))))</f>
        <v>Very high</v>
      </c>
      <c r="N454">
        <v>0.24</v>
      </c>
      <c r="O454" t="str">
        <f>IF(AllData[[#This Row],[Phosphate (PPM)]]&gt;0.5, "Very high", IF(AllData[[#This Row],[Phosphate (PPM)]]&gt;0.1, "High", IF(AllData[[#This Row],[Phosphate (PPM)]]&gt;0.05, "Some evidence", IF(AllData[[#This Row],[Phosphate (PPM)]]&lt;=0.05, "No Evidence", ""))))</f>
        <v>High</v>
      </c>
      <c r="P454">
        <v>0.19</v>
      </c>
    </row>
    <row r="455" spans="1:17" x14ac:dyDescent="0.3">
      <c r="A455" t="s">
        <v>1977</v>
      </c>
      <c r="B455" s="2">
        <v>45543</v>
      </c>
      <c r="C455" t="str" cm="1">
        <f t="array" ref="C4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5">
        <f>YEAR(AllData[[#This Row],[Date]])</f>
        <v>2024</v>
      </c>
      <c r="E455" s="1">
        <v>0.58333333333333337</v>
      </c>
      <c r="F455" t="s">
        <v>260</v>
      </c>
      <c r="G455" s="3">
        <v>52.166370000000001</v>
      </c>
      <c r="H455" s="3">
        <v>-1.708032</v>
      </c>
      <c r="I455" t="s">
        <v>62</v>
      </c>
      <c r="J455">
        <v>728</v>
      </c>
      <c r="K455">
        <v>21.6</v>
      </c>
      <c r="L455">
        <v>7</v>
      </c>
      <c r="M455" t="str">
        <f>IF(AllData[[#This Row],[Nitrate (PPM)]]&gt;2, "Very high", IF(AllData[[#This Row],[Nitrate (PPM)]]&gt;1, "High", IF(AllData[[#This Row],[Nitrate (PPM)]]&gt;0.5, "Some evidence", IF(AllData[[#This Row],[Nitrate (PPM)]]&gt;=0, "No evidence"))))</f>
        <v>Very high</v>
      </c>
      <c r="N455">
        <v>0.6</v>
      </c>
      <c r="O455" t="str">
        <f>IF(AllData[[#This Row],[Phosphate (PPM)]]&gt;0.5, "Very high", IF(AllData[[#This Row],[Phosphate (PPM)]]&gt;0.1, "High", IF(AllData[[#This Row],[Phosphate (PPM)]]&gt;0.05, "Some evidence", IF(AllData[[#This Row],[Phosphate (PPM)]]&lt;=0.05, "No Evidence", ""))))</f>
        <v>Very high</v>
      </c>
      <c r="P455">
        <v>0.35</v>
      </c>
    </row>
    <row r="456" spans="1:17" x14ac:dyDescent="0.3">
      <c r="A456" t="s">
        <v>1978</v>
      </c>
      <c r="B456" s="2">
        <v>45543</v>
      </c>
      <c r="C456" t="str" cm="1">
        <f t="array" ref="C4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6">
        <f>YEAR(AllData[[#This Row],[Date]])</f>
        <v>2024</v>
      </c>
      <c r="E456" s="1">
        <v>0.55208333333333337</v>
      </c>
      <c r="F456" t="s">
        <v>1944</v>
      </c>
      <c r="G456" s="3">
        <v>52.070086000000003</v>
      </c>
      <c r="H456" s="3">
        <v>-1.61145</v>
      </c>
      <c r="I456" t="s">
        <v>25</v>
      </c>
      <c r="J456">
        <v>644</v>
      </c>
      <c r="K456">
        <v>17.399999999999999</v>
      </c>
      <c r="L456">
        <v>5</v>
      </c>
      <c r="M456" t="str">
        <f>IF(AllData[[#This Row],[Nitrate (PPM)]]&gt;2, "Very high", IF(AllData[[#This Row],[Nitrate (PPM)]]&gt;1, "High", IF(AllData[[#This Row],[Nitrate (PPM)]]&gt;0.5, "Some evidence", IF(AllData[[#This Row],[Nitrate (PPM)]]&gt;=0, "No evidence"))))</f>
        <v>Very high</v>
      </c>
      <c r="N456">
        <v>0.64</v>
      </c>
      <c r="O456" t="str">
        <f>IF(AllData[[#This Row],[Phosphate (PPM)]]&gt;0.5, "Very high", IF(AllData[[#This Row],[Phosphate (PPM)]]&gt;0.1, "High", IF(AllData[[#This Row],[Phosphate (PPM)]]&gt;0.05, "Some evidence", IF(AllData[[#This Row],[Phosphate (PPM)]]&lt;=0.05, "No Evidence", ""))))</f>
        <v>Very high</v>
      </c>
      <c r="P456">
        <v>1.1499999999999999</v>
      </c>
    </row>
    <row r="457" spans="1:17" x14ac:dyDescent="0.3">
      <c r="A457" t="s">
        <v>1979</v>
      </c>
      <c r="B457" s="2">
        <v>45543</v>
      </c>
      <c r="C457" t="str" cm="1">
        <f t="array" ref="C4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7">
        <f>YEAR(AllData[[#This Row],[Date]])</f>
        <v>2024</v>
      </c>
      <c r="E457" s="1">
        <v>0.61458333333333337</v>
      </c>
      <c r="F457" t="s">
        <v>589</v>
      </c>
      <c r="G457" s="3">
        <v>51.985073</v>
      </c>
      <c r="H457" s="3">
        <v>-2.1741350000000002</v>
      </c>
      <c r="I457" t="s">
        <v>25</v>
      </c>
      <c r="J457">
        <v>7600</v>
      </c>
      <c r="K457">
        <v>20</v>
      </c>
      <c r="L457">
        <v>20</v>
      </c>
      <c r="M457" t="str">
        <f>IF(AllData[[#This Row],[Nitrate (PPM)]]&gt;2, "Very high", IF(AllData[[#This Row],[Nitrate (PPM)]]&gt;1, "High", IF(AllData[[#This Row],[Nitrate (PPM)]]&gt;0.5, "Some evidence", IF(AllData[[#This Row],[Nitrate (PPM)]]&gt;=0, "No evidence"))))</f>
        <v>Very high</v>
      </c>
      <c r="N457">
        <v>1.07</v>
      </c>
      <c r="O457" t="str">
        <f>IF(AllData[[#This Row],[Phosphate (PPM)]]&gt;0.5, "Very high", IF(AllData[[#This Row],[Phosphate (PPM)]]&gt;0.1, "High", IF(AllData[[#This Row],[Phosphate (PPM)]]&gt;0.05, "Some evidence", IF(AllData[[#This Row],[Phosphate (PPM)]]&lt;=0.05, "No Evidence", ""))))</f>
        <v>Very high</v>
      </c>
      <c r="P457">
        <v>1</v>
      </c>
    </row>
    <row r="458" spans="1:17" x14ac:dyDescent="0.3">
      <c r="A458" t="s">
        <v>1980</v>
      </c>
      <c r="B458" s="2">
        <v>45543</v>
      </c>
      <c r="C458" t="str" cm="1">
        <f t="array" ref="C4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8">
        <f>YEAR(AllData[[#This Row],[Date]])</f>
        <v>2024</v>
      </c>
      <c r="E458" s="1">
        <v>0.71527777777777779</v>
      </c>
      <c r="F458" t="s">
        <v>1921</v>
      </c>
      <c r="G458" s="3">
        <v>52.259903999999999</v>
      </c>
      <c r="H458" s="3">
        <v>-1.7185010000000001</v>
      </c>
      <c r="I458" t="s">
        <v>25</v>
      </c>
      <c r="J458">
        <v>847</v>
      </c>
      <c r="K458">
        <v>16.5</v>
      </c>
      <c r="L458">
        <v>3</v>
      </c>
      <c r="M458" t="str">
        <f>IF(AllData[[#This Row],[Nitrate (PPM)]]&gt;2, "Very high", IF(AllData[[#This Row],[Nitrate (PPM)]]&gt;1, "High", IF(AllData[[#This Row],[Nitrate (PPM)]]&gt;0.5, "Some evidence", IF(AllData[[#This Row],[Nitrate (PPM)]]&gt;=0, "No evidence"))))</f>
        <v>Very high</v>
      </c>
      <c r="N458">
        <v>1.0900000000000001</v>
      </c>
      <c r="O458" t="str">
        <f>IF(AllData[[#This Row],[Phosphate (PPM)]]&gt;0.5, "Very high", IF(AllData[[#This Row],[Phosphate (PPM)]]&gt;0.1, "High", IF(AllData[[#This Row],[Phosphate (PPM)]]&gt;0.05, "Some evidence", IF(AllData[[#This Row],[Phosphate (PPM)]]&lt;=0.05, "No Evidence", ""))))</f>
        <v>Very high</v>
      </c>
      <c r="P458">
        <v>0.18</v>
      </c>
      <c r="Q458" t="s">
        <v>1981</v>
      </c>
    </row>
    <row r="459" spans="1:17" x14ac:dyDescent="0.3">
      <c r="A459" t="s">
        <v>1969</v>
      </c>
      <c r="B459" s="2">
        <v>45542</v>
      </c>
      <c r="C459" t="str" cm="1">
        <f t="array" ref="C4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59">
        <f>YEAR(AllData[[#This Row],[Date]])</f>
        <v>2024</v>
      </c>
      <c r="E459" s="1">
        <v>0.4236111111111111</v>
      </c>
      <c r="F459" t="s">
        <v>98</v>
      </c>
      <c r="G459" s="3">
        <v>43.328878000000003</v>
      </c>
      <c r="H459" s="3">
        <v>-81.129401000000001</v>
      </c>
      <c r="I459" t="s">
        <v>62</v>
      </c>
      <c r="J459">
        <v>1100</v>
      </c>
      <c r="K459">
        <v>20.399999999999999</v>
      </c>
      <c r="L459">
        <v>10</v>
      </c>
      <c r="M459" t="str">
        <f>IF(AllData[[#This Row],[Nitrate (PPM)]]&gt;2, "Very high", IF(AllData[[#This Row],[Nitrate (PPM)]]&gt;1, "High", IF(AllData[[#This Row],[Nitrate (PPM)]]&gt;0.5, "Some evidence", IF(AllData[[#This Row],[Nitrate (PPM)]]&gt;=0, "No evidence"))))</f>
        <v>Very high</v>
      </c>
      <c r="N459">
        <v>0.4</v>
      </c>
      <c r="O459" t="str">
        <f>IF(AllData[[#This Row],[Phosphate (PPM)]]&gt;0.5, "Very high", IF(AllData[[#This Row],[Phosphate (PPM)]]&gt;0.1, "High", IF(AllData[[#This Row],[Phosphate (PPM)]]&gt;0.05, "Some evidence", IF(AllData[[#This Row],[Phosphate (PPM)]]&lt;=0.05, "No Evidence", ""))))</f>
        <v>High</v>
      </c>
      <c r="P459">
        <v>1</v>
      </c>
    </row>
    <row r="460" spans="1:17" x14ac:dyDescent="0.3">
      <c r="A460" t="s">
        <v>1970</v>
      </c>
      <c r="B460" s="2">
        <v>45542</v>
      </c>
      <c r="C460" t="str" cm="1">
        <f t="array" ref="C4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0">
        <f>YEAR(AllData[[#This Row],[Date]])</f>
        <v>2024</v>
      </c>
      <c r="E460" s="1">
        <v>0.41666666666666669</v>
      </c>
      <c r="F460" t="s">
        <v>65</v>
      </c>
      <c r="G460" s="3">
        <v>50.831715000000003</v>
      </c>
      <c r="H460" s="3">
        <v>-0.306093</v>
      </c>
      <c r="I460" t="s">
        <v>25</v>
      </c>
      <c r="J460">
        <v>1101</v>
      </c>
      <c r="K460">
        <v>20.8</v>
      </c>
      <c r="L460">
        <v>10</v>
      </c>
      <c r="M460" t="str">
        <f>IF(AllData[[#This Row],[Nitrate (PPM)]]&gt;2, "Very high", IF(AllData[[#This Row],[Nitrate (PPM)]]&gt;1, "High", IF(AllData[[#This Row],[Nitrate (PPM)]]&gt;0.5, "Some evidence", IF(AllData[[#This Row],[Nitrate (PPM)]]&gt;=0, "No evidence"))))</f>
        <v>Very high</v>
      </c>
      <c r="N460">
        <v>0.49</v>
      </c>
      <c r="O460" t="str">
        <f>IF(AllData[[#This Row],[Phosphate (PPM)]]&gt;0.5, "Very high", IF(AllData[[#This Row],[Phosphate (PPM)]]&gt;0.1, "High", IF(AllData[[#This Row],[Phosphate (PPM)]]&gt;0.05, "Some evidence", IF(AllData[[#This Row],[Phosphate (PPM)]]&lt;=0.05, "No Evidence", ""))))</f>
        <v>High</v>
      </c>
      <c r="P460">
        <v>1</v>
      </c>
    </row>
    <row r="461" spans="1:17" x14ac:dyDescent="0.3">
      <c r="A461" t="s">
        <v>1971</v>
      </c>
      <c r="B461" s="2">
        <v>45542</v>
      </c>
      <c r="C461" t="str" cm="1">
        <f t="array" ref="C4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1">
        <f>YEAR(AllData[[#This Row],[Date]])</f>
        <v>2024</v>
      </c>
      <c r="E461" s="1">
        <v>0.43680555555555556</v>
      </c>
      <c r="F461" t="s">
        <v>778</v>
      </c>
      <c r="G461" s="3">
        <v>52.126376</v>
      </c>
      <c r="H461" s="3">
        <v>-2.0565720000000001</v>
      </c>
      <c r="I461" t="s">
        <v>28</v>
      </c>
      <c r="J461">
        <v>1810</v>
      </c>
      <c r="K461">
        <v>17.100000000000001</v>
      </c>
      <c r="L461">
        <v>10</v>
      </c>
      <c r="M461" t="str">
        <f>IF(AllData[[#This Row],[Nitrate (PPM)]]&gt;2, "Very high", IF(AllData[[#This Row],[Nitrate (PPM)]]&gt;1, "High", IF(AllData[[#This Row],[Nitrate (PPM)]]&gt;0.5, "Some evidence", IF(AllData[[#This Row],[Nitrate (PPM)]]&gt;=0, "No evidence"))))</f>
        <v>Very high</v>
      </c>
      <c r="N461">
        <v>1.48</v>
      </c>
      <c r="O461" t="str">
        <f>IF(AllData[[#This Row],[Phosphate (PPM)]]&gt;0.5, "Very high", IF(AllData[[#This Row],[Phosphate (PPM)]]&gt;0.1, "High", IF(AllData[[#This Row],[Phosphate (PPM)]]&gt;0.05, "Some evidence", IF(AllData[[#This Row],[Phosphate (PPM)]]&lt;=0.05, "No Evidence", ""))))</f>
        <v>Very high</v>
      </c>
      <c r="P461">
        <v>0.1</v>
      </c>
      <c r="Q461" t="s">
        <v>1972</v>
      </c>
    </row>
    <row r="462" spans="1:17" x14ac:dyDescent="0.3">
      <c r="A462" t="s">
        <v>1973</v>
      </c>
      <c r="B462" s="2">
        <v>45542</v>
      </c>
      <c r="C462" t="str" cm="1">
        <f t="array" ref="C4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2">
        <f>YEAR(AllData[[#This Row],[Date]])</f>
        <v>2024</v>
      </c>
      <c r="E462" s="1">
        <v>0.41805555555555557</v>
      </c>
      <c r="F462" t="s">
        <v>775</v>
      </c>
      <c r="G462" s="3">
        <v>52.122844999999998</v>
      </c>
      <c r="H462" s="3">
        <v>-2.0574509999999999</v>
      </c>
      <c r="I462" t="s">
        <v>28</v>
      </c>
      <c r="J462">
        <v>1060</v>
      </c>
      <c r="K462">
        <v>18.2</v>
      </c>
      <c r="L462">
        <v>20</v>
      </c>
      <c r="M462" t="str">
        <f>IF(AllData[[#This Row],[Nitrate (PPM)]]&gt;2, "Very high", IF(AllData[[#This Row],[Nitrate (PPM)]]&gt;1, "High", IF(AllData[[#This Row],[Nitrate (PPM)]]&gt;0.5, "Some evidence", IF(AllData[[#This Row],[Nitrate (PPM)]]&gt;=0, "No evidence"))))</f>
        <v>Very high</v>
      </c>
      <c r="N462">
        <v>1.1100000000000001</v>
      </c>
      <c r="O462" t="str">
        <f>IF(AllData[[#This Row],[Phosphate (PPM)]]&gt;0.5, "Very high", IF(AllData[[#This Row],[Phosphate (PPM)]]&gt;0.1, "High", IF(AllData[[#This Row],[Phosphate (PPM)]]&gt;0.05, "Some evidence", IF(AllData[[#This Row],[Phosphate (PPM)]]&lt;=0.05, "No Evidence", ""))))</f>
        <v>Very high</v>
      </c>
      <c r="P462">
        <v>0.51</v>
      </c>
      <c r="Q462" t="s">
        <v>1974</v>
      </c>
    </row>
    <row r="463" spans="1:17" x14ac:dyDescent="0.3">
      <c r="A463" t="s">
        <v>1975</v>
      </c>
      <c r="B463" s="2">
        <v>45542</v>
      </c>
      <c r="C463" t="str" cm="1">
        <f t="array" ref="C4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3">
        <f>YEAR(AllData[[#This Row],[Date]])</f>
        <v>2024</v>
      </c>
      <c r="E463" s="1">
        <v>0.39583333333333331</v>
      </c>
      <c r="F463" t="s">
        <v>79</v>
      </c>
      <c r="I463" t="s">
        <v>28</v>
      </c>
      <c r="J463">
        <v>853</v>
      </c>
      <c r="K463">
        <v>18</v>
      </c>
      <c r="L463">
        <v>3</v>
      </c>
      <c r="M463" t="str">
        <f>IF(AllData[[#This Row],[Nitrate (PPM)]]&gt;2, "Very high", IF(AllData[[#This Row],[Nitrate (PPM)]]&gt;1, "High", IF(AllData[[#This Row],[Nitrate (PPM)]]&gt;0.5, "Some evidence", IF(AllData[[#This Row],[Nitrate (PPM)]]&gt;=0, "No evidence"))))</f>
        <v>Very high</v>
      </c>
      <c r="N463">
        <v>0.76</v>
      </c>
      <c r="O463" t="str">
        <f>IF(AllData[[#This Row],[Phosphate (PPM)]]&gt;0.5, "Very high", IF(AllData[[#This Row],[Phosphate (PPM)]]&gt;0.1, "High", IF(AllData[[#This Row],[Phosphate (PPM)]]&gt;0.05, "Some evidence", IF(AllData[[#This Row],[Phosphate (PPM)]]&lt;=0.05, "No Evidence", ""))))</f>
        <v>Very high</v>
      </c>
      <c r="P463">
        <v>0</v>
      </c>
    </row>
    <row r="464" spans="1:17" x14ac:dyDescent="0.3">
      <c r="A464" t="s">
        <v>1976</v>
      </c>
      <c r="B464" s="2">
        <v>45542</v>
      </c>
      <c r="C464" t="str" cm="1">
        <f t="array" ref="C4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4">
        <f>YEAR(AllData[[#This Row],[Date]])</f>
        <v>2024</v>
      </c>
      <c r="E464" s="1">
        <v>0.52083333333333337</v>
      </c>
      <c r="F464" t="s">
        <v>597</v>
      </c>
      <c r="G464" s="3">
        <v>51.996206000000001</v>
      </c>
      <c r="H464" s="3">
        <v>-2.1561330000000001</v>
      </c>
      <c r="I464" t="s">
        <v>19</v>
      </c>
      <c r="J464">
        <v>742</v>
      </c>
      <c r="K464">
        <v>17.8</v>
      </c>
      <c r="L464">
        <v>5</v>
      </c>
      <c r="M464" t="str">
        <f>IF(AllData[[#This Row],[Nitrate (PPM)]]&gt;2, "Very high", IF(AllData[[#This Row],[Nitrate (PPM)]]&gt;1, "High", IF(AllData[[#This Row],[Nitrate (PPM)]]&gt;0.5, "Some evidence", IF(AllData[[#This Row],[Nitrate (PPM)]]&gt;=0, "No evidence"))))</f>
        <v>Very high</v>
      </c>
      <c r="N464">
        <v>0.8</v>
      </c>
      <c r="O464" t="str">
        <f>IF(AllData[[#This Row],[Phosphate (PPM)]]&gt;0.5, "Very high", IF(AllData[[#This Row],[Phosphate (PPM)]]&gt;0.1, "High", IF(AllData[[#This Row],[Phosphate (PPM)]]&gt;0.05, "Some evidence", IF(AllData[[#This Row],[Phosphate (PPM)]]&lt;=0.05, "No Evidence", ""))))</f>
        <v>Very high</v>
      </c>
      <c r="P464">
        <v>0</v>
      </c>
    </row>
    <row r="465" spans="1:17" x14ac:dyDescent="0.3">
      <c r="A465" t="s">
        <v>1960</v>
      </c>
      <c r="B465" s="2">
        <v>45541</v>
      </c>
      <c r="C465" t="str" cm="1">
        <f t="array" ref="C4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5">
        <f>YEAR(AllData[[#This Row],[Date]])</f>
        <v>2024</v>
      </c>
      <c r="E465" s="1">
        <v>0.46527777777777779</v>
      </c>
      <c r="F465" t="s">
        <v>1801</v>
      </c>
      <c r="G465" s="3">
        <v>52.094423999999997</v>
      </c>
      <c r="H465" s="3">
        <v>-1.6759090000000001</v>
      </c>
      <c r="I465" t="s">
        <v>25</v>
      </c>
      <c r="J465">
        <v>935</v>
      </c>
      <c r="K465">
        <v>18.3</v>
      </c>
      <c r="L465">
        <v>20</v>
      </c>
      <c r="M465" t="str">
        <f>IF(AllData[[#This Row],[Nitrate (PPM)]]&gt;2, "Very high", IF(AllData[[#This Row],[Nitrate (PPM)]]&gt;1, "High", IF(AllData[[#This Row],[Nitrate (PPM)]]&gt;0.5, "Some evidence", IF(AllData[[#This Row],[Nitrate (PPM)]]&gt;=0, "No evidence"))))</f>
        <v>Very high</v>
      </c>
      <c r="N465">
        <v>2.5</v>
      </c>
      <c r="O465" t="str">
        <f>IF(AllData[[#This Row],[Phosphate (PPM)]]&gt;0.5, "Very high", IF(AllData[[#This Row],[Phosphate (PPM)]]&gt;0.1, "High", IF(AllData[[#This Row],[Phosphate (PPM)]]&gt;0.05, "Some evidence", IF(AllData[[#This Row],[Phosphate (PPM)]]&lt;=0.05, "No Evidence", ""))))</f>
        <v>Very high</v>
      </c>
      <c r="P465">
        <v>0.15</v>
      </c>
    </row>
    <row r="466" spans="1:17" x14ac:dyDescent="0.3">
      <c r="A466" t="s">
        <v>1961</v>
      </c>
      <c r="B466" s="2">
        <v>45541</v>
      </c>
      <c r="C466" t="str" cm="1">
        <f t="array" ref="C4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6">
        <f>YEAR(AllData[[#This Row],[Date]])</f>
        <v>2024</v>
      </c>
      <c r="E466" s="1">
        <v>0.45833333333333331</v>
      </c>
      <c r="F466" t="s">
        <v>1927</v>
      </c>
      <c r="G466" s="3">
        <v>52.092967999999999</v>
      </c>
      <c r="H466" s="3">
        <v>-1.6862710000000001</v>
      </c>
      <c r="I466" t="s">
        <v>62</v>
      </c>
      <c r="J466">
        <v>1010</v>
      </c>
      <c r="K466">
        <v>17.600000000000001</v>
      </c>
      <c r="L466">
        <v>0</v>
      </c>
      <c r="M466" t="str">
        <f>IF(AllData[[#This Row],[Nitrate (PPM)]]&gt;2, "Very high", IF(AllData[[#This Row],[Nitrate (PPM)]]&gt;1, "High", IF(AllData[[#This Row],[Nitrate (PPM)]]&gt;0.5, "Some evidence", IF(AllData[[#This Row],[Nitrate (PPM)]]&gt;=0, "No evidence"))))</f>
        <v>No evidence</v>
      </c>
      <c r="N466">
        <v>0.84</v>
      </c>
      <c r="O466" t="str">
        <f>IF(AllData[[#This Row],[Phosphate (PPM)]]&gt;0.5, "Very high", IF(AllData[[#This Row],[Phosphate (PPM)]]&gt;0.1, "High", IF(AllData[[#This Row],[Phosphate (PPM)]]&gt;0.05, "Some evidence", IF(AllData[[#This Row],[Phosphate (PPM)]]&lt;=0.05, "No Evidence", ""))))</f>
        <v>Very high</v>
      </c>
      <c r="P466">
        <v>0.1</v>
      </c>
    </row>
    <row r="467" spans="1:17" x14ac:dyDescent="0.3">
      <c r="A467" t="s">
        <v>1962</v>
      </c>
      <c r="B467" s="2">
        <v>45541</v>
      </c>
      <c r="C467" t="str" cm="1">
        <f t="array" ref="C4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7">
        <f>YEAR(AllData[[#This Row],[Date]])</f>
        <v>2024</v>
      </c>
      <c r="E467" s="1">
        <v>0.44444444444444442</v>
      </c>
      <c r="F467" t="s">
        <v>1793</v>
      </c>
      <c r="G467" s="3">
        <v>52.090085000000002</v>
      </c>
      <c r="H467" s="3">
        <v>-1.692593</v>
      </c>
      <c r="I467" t="s">
        <v>62</v>
      </c>
      <c r="J467">
        <v>612</v>
      </c>
      <c r="K467">
        <v>18</v>
      </c>
      <c r="L467">
        <v>2</v>
      </c>
      <c r="M467" t="str">
        <f>IF(AllData[[#This Row],[Nitrate (PPM)]]&gt;2, "Very high", IF(AllData[[#This Row],[Nitrate (PPM)]]&gt;1, "High", IF(AllData[[#This Row],[Nitrate (PPM)]]&gt;0.5, "Some evidence", IF(AllData[[#This Row],[Nitrate (PPM)]]&gt;=0, "No evidence"))))</f>
        <v>High</v>
      </c>
      <c r="N467">
        <v>0.53</v>
      </c>
      <c r="O467" t="str">
        <f>IF(AllData[[#This Row],[Phosphate (PPM)]]&gt;0.5, "Very high", IF(AllData[[#This Row],[Phosphate (PPM)]]&gt;0.1, "High", IF(AllData[[#This Row],[Phosphate (PPM)]]&gt;0.05, "Some evidence", IF(AllData[[#This Row],[Phosphate (PPM)]]&lt;=0.05, "No Evidence", ""))))</f>
        <v>Very high</v>
      </c>
      <c r="P467">
        <v>0.05</v>
      </c>
      <c r="Q467" t="s">
        <v>1963</v>
      </c>
    </row>
    <row r="468" spans="1:17" x14ac:dyDescent="0.3">
      <c r="A468" t="s">
        <v>1964</v>
      </c>
      <c r="B468" s="2">
        <v>45541</v>
      </c>
      <c r="C468" t="str" cm="1">
        <f t="array" ref="C4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8">
        <f>YEAR(AllData[[#This Row],[Date]])</f>
        <v>2024</v>
      </c>
      <c r="E468" s="1">
        <v>0.64513888888888893</v>
      </c>
      <c r="F468" t="s">
        <v>612</v>
      </c>
      <c r="G468" s="3">
        <v>52.286999999999999</v>
      </c>
      <c r="H468" s="3">
        <v>-1.746</v>
      </c>
      <c r="I468" t="s">
        <v>912</v>
      </c>
      <c r="J468">
        <v>629</v>
      </c>
      <c r="K468">
        <v>19.5</v>
      </c>
      <c r="L468">
        <v>2</v>
      </c>
      <c r="M468" t="str">
        <f>IF(AllData[[#This Row],[Nitrate (PPM)]]&gt;2, "Very high", IF(AllData[[#This Row],[Nitrate (PPM)]]&gt;1, "High", IF(AllData[[#This Row],[Nitrate (PPM)]]&gt;0.5, "Some evidence", IF(AllData[[#This Row],[Nitrate (PPM)]]&gt;=0, "No evidence"))))</f>
        <v>High</v>
      </c>
      <c r="N468">
        <v>0.17</v>
      </c>
      <c r="O468" t="str">
        <f>IF(AllData[[#This Row],[Phosphate (PPM)]]&gt;0.5, "Very high", IF(AllData[[#This Row],[Phosphate (PPM)]]&gt;0.1, "High", IF(AllData[[#This Row],[Phosphate (PPM)]]&gt;0.05, "Some evidence", IF(AllData[[#This Row],[Phosphate (PPM)]]&lt;=0.05, "No Evidence", ""))))</f>
        <v>High</v>
      </c>
      <c r="P468">
        <v>1</v>
      </c>
      <c r="Q468" t="s">
        <v>1643</v>
      </c>
    </row>
    <row r="469" spans="1:17" x14ac:dyDescent="0.3">
      <c r="A469" t="s">
        <v>1965</v>
      </c>
      <c r="B469" s="2">
        <v>45541</v>
      </c>
      <c r="C469" t="str" cm="1">
        <f t="array" ref="C4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69">
        <f>YEAR(AllData[[#This Row],[Date]])</f>
        <v>2024</v>
      </c>
      <c r="E469" s="1">
        <v>0.67291666666666672</v>
      </c>
      <c r="F469" t="s">
        <v>1003</v>
      </c>
      <c r="G469" s="3">
        <v>52.151631999999999</v>
      </c>
      <c r="H469" s="3">
        <v>-2.096279</v>
      </c>
      <c r="I469" t="s">
        <v>25</v>
      </c>
      <c r="J469">
        <v>1130</v>
      </c>
      <c r="K469">
        <v>19.3</v>
      </c>
      <c r="L469">
        <v>5</v>
      </c>
      <c r="M469" t="str">
        <f>IF(AllData[[#This Row],[Nitrate (PPM)]]&gt;2, "Very high", IF(AllData[[#This Row],[Nitrate (PPM)]]&gt;1, "High", IF(AllData[[#This Row],[Nitrate (PPM)]]&gt;0.5, "Some evidence", IF(AllData[[#This Row],[Nitrate (PPM)]]&gt;=0, "No evidence"))))</f>
        <v>Very high</v>
      </c>
      <c r="N469">
        <v>0.57999999999999996</v>
      </c>
      <c r="O469" t="str">
        <f>IF(AllData[[#This Row],[Phosphate (PPM)]]&gt;0.5, "Very high", IF(AllData[[#This Row],[Phosphate (PPM)]]&gt;0.1, "High", IF(AllData[[#This Row],[Phosphate (PPM)]]&gt;0.05, "Some evidence", IF(AllData[[#This Row],[Phosphate (PPM)]]&lt;=0.05, "No Evidence", ""))))</f>
        <v>Very high</v>
      </c>
      <c r="P469">
        <v>0.3</v>
      </c>
      <c r="Q469" t="s">
        <v>1966</v>
      </c>
    </row>
    <row r="470" spans="1:17" x14ac:dyDescent="0.3">
      <c r="A470" t="s">
        <v>1967</v>
      </c>
      <c r="B470" s="2">
        <v>45541</v>
      </c>
      <c r="C470" t="str" cm="1">
        <f t="array" ref="C4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0">
        <f>YEAR(AllData[[#This Row],[Date]])</f>
        <v>2024</v>
      </c>
      <c r="E470" s="1">
        <v>0.65138888888888891</v>
      </c>
      <c r="F470" t="s">
        <v>1968</v>
      </c>
      <c r="G470" s="3">
        <v>52.286000000000001</v>
      </c>
      <c r="H470" s="3">
        <v>-1.7470000000000001</v>
      </c>
      <c r="I470" t="s">
        <v>912</v>
      </c>
      <c r="J470">
        <v>1110</v>
      </c>
      <c r="K470">
        <v>18.2</v>
      </c>
      <c r="L470">
        <v>5</v>
      </c>
      <c r="M470" t="str">
        <f>IF(AllData[[#This Row],[Nitrate (PPM)]]&gt;2, "Very high", IF(AllData[[#This Row],[Nitrate (PPM)]]&gt;1, "High", IF(AllData[[#This Row],[Nitrate (PPM)]]&gt;0.5, "Some evidence", IF(AllData[[#This Row],[Nitrate (PPM)]]&gt;=0, "No evidence"))))</f>
        <v>Very high</v>
      </c>
      <c r="N470">
        <v>0.66</v>
      </c>
      <c r="O470" t="str">
        <f>IF(AllData[[#This Row],[Phosphate (PPM)]]&gt;0.5, "Very high", IF(AllData[[#This Row],[Phosphate (PPM)]]&gt;0.1, "High", IF(AllData[[#This Row],[Phosphate (PPM)]]&gt;0.05, "Some evidence", IF(AllData[[#This Row],[Phosphate (PPM)]]&lt;=0.05, "No Evidence", ""))))</f>
        <v>Very high</v>
      </c>
      <c r="P470">
        <v>1</v>
      </c>
      <c r="Q470" t="s">
        <v>1643</v>
      </c>
    </row>
    <row r="471" spans="1:17" x14ac:dyDescent="0.3">
      <c r="A471" t="s">
        <v>1959</v>
      </c>
      <c r="B471" s="2">
        <v>45540</v>
      </c>
      <c r="C471" t="str" cm="1">
        <f t="array" ref="C4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1">
        <f>YEAR(AllData[[#This Row],[Date]])</f>
        <v>2024</v>
      </c>
      <c r="E471" s="1">
        <v>0.39583333333333331</v>
      </c>
      <c r="F471" t="s">
        <v>515</v>
      </c>
      <c r="G471" s="3">
        <v>52.053452</v>
      </c>
      <c r="H471" s="3">
        <v>-1.620366</v>
      </c>
      <c r="I471">
        <v>0</v>
      </c>
      <c r="J471">
        <v>637</v>
      </c>
      <c r="K471">
        <v>14.8</v>
      </c>
      <c r="L471">
        <v>2</v>
      </c>
      <c r="M471" t="str">
        <f>IF(AllData[[#This Row],[Nitrate (PPM)]]&gt;2, "Very high", IF(AllData[[#This Row],[Nitrate (PPM)]]&gt;1, "High", IF(AllData[[#This Row],[Nitrate (PPM)]]&gt;0.5, "Some evidence", IF(AllData[[#This Row],[Nitrate (PPM)]]&gt;=0, "No evidence"))))</f>
        <v>High</v>
      </c>
      <c r="N471">
        <v>0.56000000000000005</v>
      </c>
      <c r="O471" t="str">
        <f>IF(AllData[[#This Row],[Phosphate (PPM)]]&gt;0.5, "Very high", IF(AllData[[#This Row],[Phosphate (PPM)]]&gt;0.1, "High", IF(AllData[[#This Row],[Phosphate (PPM)]]&gt;0.05, "Some evidence", IF(AllData[[#This Row],[Phosphate (PPM)]]&lt;=0.05, "No Evidence", ""))))</f>
        <v>Very high</v>
      </c>
      <c r="P471">
        <v>0.5</v>
      </c>
    </row>
    <row r="472" spans="1:17" x14ac:dyDescent="0.3">
      <c r="A472" t="s">
        <v>1949</v>
      </c>
      <c r="B472" s="2">
        <v>45539</v>
      </c>
      <c r="C472" t="str" cm="1">
        <f t="array" ref="C4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2">
        <f>YEAR(AllData[[#This Row],[Date]])</f>
        <v>2024</v>
      </c>
      <c r="E472" s="1">
        <v>0.65625</v>
      </c>
      <c r="F472" t="s">
        <v>917</v>
      </c>
      <c r="I472" t="s">
        <v>62</v>
      </c>
      <c r="J472">
        <v>523</v>
      </c>
      <c r="K472">
        <v>16.5</v>
      </c>
      <c r="L472">
        <v>1</v>
      </c>
      <c r="M472" t="str">
        <f>IF(AllData[[#This Row],[Nitrate (PPM)]]&gt;2, "Very high", IF(AllData[[#This Row],[Nitrate (PPM)]]&gt;1, "High", IF(AllData[[#This Row],[Nitrate (PPM)]]&gt;0.5, "Some evidence", IF(AllData[[#This Row],[Nitrate (PPM)]]&gt;=0, "No evidence"))))</f>
        <v>Some evidence</v>
      </c>
      <c r="N472">
        <v>0.54</v>
      </c>
      <c r="O472" t="str">
        <f>IF(AllData[[#This Row],[Phosphate (PPM)]]&gt;0.5, "Very high", IF(AllData[[#This Row],[Phosphate (PPM)]]&gt;0.1, "High", IF(AllData[[#This Row],[Phosphate (PPM)]]&gt;0.05, "Some evidence", IF(AllData[[#This Row],[Phosphate (PPM)]]&lt;=0.05, "No Evidence", ""))))</f>
        <v>Very high</v>
      </c>
      <c r="P472">
        <v>2</v>
      </c>
    </row>
    <row r="473" spans="1:17" x14ac:dyDescent="0.3">
      <c r="A473" t="s">
        <v>1950</v>
      </c>
      <c r="B473" s="2">
        <v>45539</v>
      </c>
      <c r="C473" t="str" cm="1">
        <f t="array" ref="C4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3">
        <f>YEAR(AllData[[#This Row],[Date]])</f>
        <v>2024</v>
      </c>
      <c r="E473" s="1">
        <v>0.69444444444444442</v>
      </c>
      <c r="F473" t="s">
        <v>1951</v>
      </c>
      <c r="I473" t="s">
        <v>25</v>
      </c>
      <c r="J473">
        <v>756</v>
      </c>
      <c r="K473">
        <v>14.8</v>
      </c>
      <c r="L473">
        <v>2</v>
      </c>
      <c r="M473" t="str">
        <f>IF(AllData[[#This Row],[Nitrate (PPM)]]&gt;2, "Very high", IF(AllData[[#This Row],[Nitrate (PPM)]]&gt;1, "High", IF(AllData[[#This Row],[Nitrate (PPM)]]&gt;0.5, "Some evidence", IF(AllData[[#This Row],[Nitrate (PPM)]]&gt;=0, "No evidence"))))</f>
        <v>High</v>
      </c>
      <c r="N473">
        <v>0.77</v>
      </c>
      <c r="O473" t="str">
        <f>IF(AllData[[#This Row],[Phosphate (PPM)]]&gt;0.5, "Very high", IF(AllData[[#This Row],[Phosphate (PPM)]]&gt;0.1, "High", IF(AllData[[#This Row],[Phosphate (PPM)]]&gt;0.05, "Some evidence", IF(AllData[[#This Row],[Phosphate (PPM)]]&lt;=0.05, "No Evidence", ""))))</f>
        <v>Very high</v>
      </c>
      <c r="P473">
        <v>5</v>
      </c>
    </row>
    <row r="474" spans="1:17" x14ac:dyDescent="0.3">
      <c r="A474" t="s">
        <v>1952</v>
      </c>
      <c r="B474" s="2">
        <v>45539</v>
      </c>
      <c r="C474" t="str" cm="1">
        <f t="array" ref="C4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4">
        <f>YEAR(AllData[[#This Row],[Date]])</f>
        <v>2024</v>
      </c>
      <c r="E474" s="1">
        <v>0.68472222222222223</v>
      </c>
      <c r="F474" t="s">
        <v>282</v>
      </c>
      <c r="G474" s="3">
        <v>52.212288999999998</v>
      </c>
      <c r="H474" s="3">
        <v>-1.660452</v>
      </c>
      <c r="I474" t="s">
        <v>25</v>
      </c>
      <c r="J474">
        <v>18.399999999999999</v>
      </c>
      <c r="K474">
        <v>18.399999999999999</v>
      </c>
      <c r="L474">
        <v>20</v>
      </c>
      <c r="M474" t="str">
        <f>IF(AllData[[#This Row],[Nitrate (PPM)]]&gt;2, "Very high", IF(AllData[[#This Row],[Nitrate (PPM)]]&gt;1, "High", IF(AllData[[#This Row],[Nitrate (PPM)]]&gt;0.5, "Some evidence", IF(AllData[[#This Row],[Nitrate (PPM)]]&gt;=0, "No evidence"))))</f>
        <v>Very high</v>
      </c>
      <c r="N474">
        <v>0.47</v>
      </c>
      <c r="O474" t="str">
        <f>IF(AllData[[#This Row],[Phosphate (PPM)]]&gt;0.5, "Very high", IF(AllData[[#This Row],[Phosphate (PPM)]]&gt;0.1, "High", IF(AllData[[#This Row],[Phosphate (PPM)]]&gt;0.05, "Some evidence", IF(AllData[[#This Row],[Phosphate (PPM)]]&lt;=0.05, "No Evidence", ""))))</f>
        <v>High</v>
      </c>
      <c r="P474">
        <v>-0.8</v>
      </c>
      <c r="Q474" t="s">
        <v>1953</v>
      </c>
    </row>
    <row r="475" spans="1:17" x14ac:dyDescent="0.3">
      <c r="A475" t="s">
        <v>1954</v>
      </c>
      <c r="B475" s="2">
        <v>45539</v>
      </c>
      <c r="C475" t="str" cm="1">
        <f t="array" ref="C4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5">
        <f>YEAR(AllData[[#This Row],[Date]])</f>
        <v>2024</v>
      </c>
      <c r="E475" s="1">
        <v>0.68194444444444446</v>
      </c>
      <c r="F475" t="s">
        <v>280</v>
      </c>
      <c r="G475" s="3">
        <v>52.206477999999997</v>
      </c>
      <c r="H475" s="3">
        <v>-1.653894</v>
      </c>
      <c r="I475" t="s">
        <v>25</v>
      </c>
      <c r="J475">
        <v>752</v>
      </c>
      <c r="K475">
        <v>18.100000000000001</v>
      </c>
      <c r="L475">
        <v>20</v>
      </c>
      <c r="M475" t="str">
        <f>IF(AllData[[#This Row],[Nitrate (PPM)]]&gt;2, "Very high", IF(AllData[[#This Row],[Nitrate (PPM)]]&gt;1, "High", IF(AllData[[#This Row],[Nitrate (PPM)]]&gt;0.5, "Some evidence", IF(AllData[[#This Row],[Nitrate (PPM)]]&gt;=0, "No evidence"))))</f>
        <v>Very high</v>
      </c>
      <c r="N475">
        <v>0.57999999999999996</v>
      </c>
      <c r="O475" t="str">
        <f>IF(AllData[[#This Row],[Phosphate (PPM)]]&gt;0.5, "Very high", IF(AllData[[#This Row],[Phosphate (PPM)]]&gt;0.1, "High", IF(AllData[[#This Row],[Phosphate (PPM)]]&gt;0.05, "Some evidence", IF(AllData[[#This Row],[Phosphate (PPM)]]&lt;=0.05, "No Evidence", ""))))</f>
        <v>Very high</v>
      </c>
      <c r="P475">
        <v>-1</v>
      </c>
      <c r="Q475" t="s">
        <v>1955</v>
      </c>
    </row>
    <row r="476" spans="1:17" x14ac:dyDescent="0.3">
      <c r="A476" t="s">
        <v>1956</v>
      </c>
      <c r="B476" s="2">
        <v>45539</v>
      </c>
      <c r="C476" t="str" cm="1">
        <f t="array" ref="C4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6">
        <f>YEAR(AllData[[#This Row],[Date]])</f>
        <v>2024</v>
      </c>
      <c r="E476" s="1">
        <v>0.66666666666666663</v>
      </c>
      <c r="F476" t="s">
        <v>135</v>
      </c>
      <c r="I476" t="s">
        <v>25</v>
      </c>
      <c r="J476">
        <v>692</v>
      </c>
      <c r="K476">
        <v>17.3</v>
      </c>
      <c r="L476">
        <v>2</v>
      </c>
      <c r="M476" t="str">
        <f>IF(AllData[[#This Row],[Nitrate (PPM)]]&gt;2, "Very high", IF(AllData[[#This Row],[Nitrate (PPM)]]&gt;1, "High", IF(AllData[[#This Row],[Nitrate (PPM)]]&gt;0.5, "Some evidence", IF(AllData[[#This Row],[Nitrate (PPM)]]&gt;=0, "No evidence"))))</f>
        <v>High</v>
      </c>
      <c r="N476">
        <v>0.63</v>
      </c>
      <c r="O476" t="str">
        <f>IF(AllData[[#This Row],[Phosphate (PPM)]]&gt;0.5, "Very high", IF(AllData[[#This Row],[Phosphate (PPM)]]&gt;0.1, "High", IF(AllData[[#This Row],[Phosphate (PPM)]]&gt;0.05, "Some evidence", IF(AllData[[#This Row],[Phosphate (PPM)]]&lt;=0.05, "No Evidence", ""))))</f>
        <v>Very high</v>
      </c>
      <c r="P476">
        <v>1.5</v>
      </c>
      <c r="Q476" t="s">
        <v>1232</v>
      </c>
    </row>
    <row r="477" spans="1:17" x14ac:dyDescent="0.3">
      <c r="A477" t="s">
        <v>1957</v>
      </c>
      <c r="B477" s="2">
        <v>45539</v>
      </c>
      <c r="C477" t="str" cm="1">
        <f t="array" ref="C4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7">
        <f>YEAR(AllData[[#This Row],[Date]])</f>
        <v>2024</v>
      </c>
      <c r="E477" s="1">
        <v>0.39930555555555558</v>
      </c>
      <c r="F477" t="s">
        <v>1160</v>
      </c>
      <c r="G477" s="3">
        <v>51.997388000000001</v>
      </c>
      <c r="H477" s="3">
        <v>-2.1560510000000002</v>
      </c>
      <c r="I477" t="s">
        <v>28</v>
      </c>
      <c r="J477">
        <v>104</v>
      </c>
      <c r="K477">
        <v>18.5</v>
      </c>
      <c r="L477">
        <v>15</v>
      </c>
      <c r="M477" t="str">
        <f>IF(AllData[[#This Row],[Nitrate (PPM)]]&gt;2, "Very high", IF(AllData[[#This Row],[Nitrate (PPM)]]&gt;1, "High", IF(AllData[[#This Row],[Nitrate (PPM)]]&gt;0.5, "Some evidence", IF(AllData[[#This Row],[Nitrate (PPM)]]&gt;=0, "No evidence"))))</f>
        <v>Very high</v>
      </c>
      <c r="N477">
        <v>0.89</v>
      </c>
      <c r="O477" t="str">
        <f>IF(AllData[[#This Row],[Phosphate (PPM)]]&gt;0.5, "Very high", IF(AllData[[#This Row],[Phosphate (PPM)]]&gt;0.1, "High", IF(AllData[[#This Row],[Phosphate (PPM)]]&gt;0.05, "Some evidence", IF(AllData[[#This Row],[Phosphate (PPM)]]&lt;=0.05, "No Evidence", ""))))</f>
        <v>Very high</v>
      </c>
      <c r="P477">
        <v>0</v>
      </c>
    </row>
    <row r="478" spans="1:17" x14ac:dyDescent="0.3">
      <c r="A478" t="s">
        <v>1958</v>
      </c>
      <c r="B478" s="2">
        <v>45539</v>
      </c>
      <c r="C478" t="str" cm="1">
        <f t="array" ref="C4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8">
        <f>YEAR(AllData[[#This Row],[Date]])</f>
        <v>2024</v>
      </c>
      <c r="E478" s="1">
        <v>0.37916666666666665</v>
      </c>
      <c r="F478" t="s">
        <v>1051</v>
      </c>
      <c r="G478" s="3">
        <v>51.999769000000001</v>
      </c>
      <c r="H478" s="3">
        <v>-2.1409509999999998</v>
      </c>
      <c r="I478" t="s">
        <v>28</v>
      </c>
      <c r="J478">
        <v>629</v>
      </c>
      <c r="K478">
        <v>16.5</v>
      </c>
      <c r="L478">
        <v>8</v>
      </c>
      <c r="M478" t="str">
        <f>IF(AllData[[#This Row],[Nitrate (PPM)]]&gt;2, "Very high", IF(AllData[[#This Row],[Nitrate (PPM)]]&gt;1, "High", IF(AllData[[#This Row],[Nitrate (PPM)]]&gt;0.5, "Some evidence", IF(AllData[[#This Row],[Nitrate (PPM)]]&gt;=0, "No evidence"))))</f>
        <v>Very high</v>
      </c>
      <c r="N478">
        <v>0.91</v>
      </c>
      <c r="O478" t="str">
        <f>IF(AllData[[#This Row],[Phosphate (PPM)]]&gt;0.5, "Very high", IF(AllData[[#This Row],[Phosphate (PPM)]]&gt;0.1, "High", IF(AllData[[#This Row],[Phosphate (PPM)]]&gt;0.05, "Some evidence", IF(AllData[[#This Row],[Phosphate (PPM)]]&lt;=0.05, "No Evidence", ""))))</f>
        <v>Very high</v>
      </c>
      <c r="P478">
        <v>0</v>
      </c>
    </row>
    <row r="479" spans="1:17" x14ac:dyDescent="0.3">
      <c r="A479" t="s">
        <v>1946</v>
      </c>
      <c r="B479" s="2">
        <v>45538</v>
      </c>
      <c r="C479" t="str" cm="1">
        <f t="array" ref="C4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79">
        <f>YEAR(AllData[[#This Row],[Date]])</f>
        <v>2024</v>
      </c>
      <c r="E479" s="1">
        <v>0.33333333333333331</v>
      </c>
      <c r="F479" t="s">
        <v>1053</v>
      </c>
      <c r="I479" t="s">
        <v>28</v>
      </c>
      <c r="J479">
        <v>798</v>
      </c>
      <c r="K479">
        <v>19.5</v>
      </c>
      <c r="L479">
        <v>5</v>
      </c>
      <c r="M479" t="str">
        <f>IF(AllData[[#This Row],[Nitrate (PPM)]]&gt;2, "Very high", IF(AllData[[#This Row],[Nitrate (PPM)]]&gt;1, "High", IF(AllData[[#This Row],[Nitrate (PPM)]]&gt;0.5, "Some evidence", IF(AllData[[#This Row],[Nitrate (PPM)]]&gt;=0, "No evidence"))))</f>
        <v>Very high</v>
      </c>
      <c r="N479">
        <v>0.89</v>
      </c>
      <c r="O479" t="str">
        <f>IF(AllData[[#This Row],[Phosphate (PPM)]]&gt;0.5, "Very high", IF(AllData[[#This Row],[Phosphate (PPM)]]&gt;0.1, "High", IF(AllData[[#This Row],[Phosphate (PPM)]]&gt;0.05, "Some evidence", IF(AllData[[#This Row],[Phosphate (PPM)]]&lt;=0.05, "No Evidence", ""))))</f>
        <v>Very high</v>
      </c>
      <c r="P479">
        <v>0</v>
      </c>
    </row>
    <row r="480" spans="1:17" x14ac:dyDescent="0.3">
      <c r="A480" t="s">
        <v>1947</v>
      </c>
      <c r="B480" s="2">
        <v>45538</v>
      </c>
      <c r="C480" t="str" cm="1">
        <f t="array" ref="C4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0">
        <f>YEAR(AllData[[#This Row],[Date]])</f>
        <v>2024</v>
      </c>
      <c r="E480" s="1">
        <v>0.55972222222222223</v>
      </c>
      <c r="F480" t="s">
        <v>765</v>
      </c>
      <c r="G480" s="3">
        <v>52.130476000000002</v>
      </c>
      <c r="H480" s="3">
        <v>-2.078576</v>
      </c>
      <c r="I480" t="s">
        <v>789</v>
      </c>
      <c r="J480">
        <v>1190</v>
      </c>
      <c r="K480">
        <v>17.2</v>
      </c>
      <c r="L480">
        <v>5</v>
      </c>
      <c r="M480" t="str">
        <f>IF(AllData[[#This Row],[Nitrate (PPM)]]&gt;2, "Very high", IF(AllData[[#This Row],[Nitrate (PPM)]]&gt;1, "High", IF(AllData[[#This Row],[Nitrate (PPM)]]&gt;0.5, "Some evidence", IF(AllData[[#This Row],[Nitrate (PPM)]]&gt;=0, "No evidence"))))</f>
        <v>Very high</v>
      </c>
      <c r="N480">
        <v>1.33</v>
      </c>
      <c r="O480" t="str">
        <f>IF(AllData[[#This Row],[Phosphate (PPM)]]&gt;0.5, "Very high", IF(AllData[[#This Row],[Phosphate (PPM)]]&gt;0.1, "High", IF(AllData[[#This Row],[Phosphate (PPM)]]&gt;0.05, "Some evidence", IF(AllData[[#This Row],[Phosphate (PPM)]]&lt;=0.05, "No Evidence", ""))))</f>
        <v>Very high</v>
      </c>
      <c r="P480">
        <v>0.2</v>
      </c>
      <c r="Q480" t="s">
        <v>1948</v>
      </c>
    </row>
    <row r="481" spans="1:17" x14ac:dyDescent="0.3">
      <c r="A481" t="s">
        <v>1939</v>
      </c>
      <c r="B481" s="2">
        <v>45537</v>
      </c>
      <c r="C481" t="str" cm="1">
        <f t="array" ref="C4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1">
        <f>YEAR(AllData[[#This Row],[Date]])</f>
        <v>2024</v>
      </c>
      <c r="E481" s="1">
        <v>0.28819444444444442</v>
      </c>
      <c r="F481" t="s">
        <v>1551</v>
      </c>
      <c r="I481" t="s">
        <v>62</v>
      </c>
      <c r="J481">
        <v>507</v>
      </c>
      <c r="K481">
        <v>17.600000000000001</v>
      </c>
      <c r="L481">
        <v>5</v>
      </c>
      <c r="M481" t="str">
        <f>IF(AllData[[#This Row],[Nitrate (PPM)]]&gt;2, "Very high", IF(AllData[[#This Row],[Nitrate (PPM)]]&gt;1, "High", IF(AllData[[#This Row],[Nitrate (PPM)]]&gt;0.5, "Some evidence", IF(AllData[[#This Row],[Nitrate (PPM)]]&gt;=0, "No evidence"))))</f>
        <v>Very high</v>
      </c>
      <c r="N481">
        <v>0.14000000000000001</v>
      </c>
      <c r="O481" t="str">
        <f>IF(AllData[[#This Row],[Phosphate (PPM)]]&gt;0.5, "Very high", IF(AllData[[#This Row],[Phosphate (PPM)]]&gt;0.1, "High", IF(AllData[[#This Row],[Phosphate (PPM)]]&gt;0.05, "Some evidence", IF(AllData[[#This Row],[Phosphate (PPM)]]&lt;=0.05, "No Evidence", ""))))</f>
        <v>High</v>
      </c>
      <c r="P481">
        <v>7.0000000000000007E-2</v>
      </c>
    </row>
    <row r="482" spans="1:17" x14ac:dyDescent="0.3">
      <c r="A482" t="s">
        <v>1940</v>
      </c>
      <c r="B482" s="2">
        <v>45537</v>
      </c>
      <c r="C482" t="str" cm="1">
        <f t="array" ref="C4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2">
        <f>YEAR(AllData[[#This Row],[Date]])</f>
        <v>2024</v>
      </c>
      <c r="E482" s="1">
        <v>0.34722222222222221</v>
      </c>
      <c r="F482" t="s">
        <v>1548</v>
      </c>
      <c r="I482" t="s">
        <v>25</v>
      </c>
      <c r="J482">
        <v>792</v>
      </c>
      <c r="K482">
        <v>17.2</v>
      </c>
      <c r="L482">
        <v>2</v>
      </c>
      <c r="M482" t="str">
        <f>IF(AllData[[#This Row],[Nitrate (PPM)]]&gt;2, "Very high", IF(AllData[[#This Row],[Nitrate (PPM)]]&gt;1, "High", IF(AllData[[#This Row],[Nitrate (PPM)]]&gt;0.5, "Some evidence", IF(AllData[[#This Row],[Nitrate (PPM)]]&gt;=0, "No evidence"))))</f>
        <v>High</v>
      </c>
      <c r="N482">
        <v>0.26</v>
      </c>
      <c r="O482" t="str">
        <f>IF(AllData[[#This Row],[Phosphate (PPM)]]&gt;0.5, "Very high", IF(AllData[[#This Row],[Phosphate (PPM)]]&gt;0.1, "High", IF(AllData[[#This Row],[Phosphate (PPM)]]&gt;0.05, "Some evidence", IF(AllData[[#This Row],[Phosphate (PPM)]]&lt;=0.05, "No Evidence", ""))))</f>
        <v>High</v>
      </c>
      <c r="P482">
        <v>0.23</v>
      </c>
      <c r="Q482" t="s">
        <v>1941</v>
      </c>
    </row>
    <row r="483" spans="1:17" x14ac:dyDescent="0.3">
      <c r="A483" t="s">
        <v>1942</v>
      </c>
      <c r="B483" s="2">
        <v>45537</v>
      </c>
      <c r="C483" t="str" cm="1">
        <f t="array" ref="C4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3">
        <f>YEAR(AllData[[#This Row],[Date]])</f>
        <v>2024</v>
      </c>
      <c r="E483" s="1">
        <v>0.45833333333333331</v>
      </c>
      <c r="F483" t="s">
        <v>1820</v>
      </c>
      <c r="I483" t="s">
        <v>62</v>
      </c>
      <c r="J483">
        <v>442</v>
      </c>
      <c r="K483">
        <v>20</v>
      </c>
      <c r="L483">
        <v>5</v>
      </c>
      <c r="M483" t="str">
        <f>IF(AllData[[#This Row],[Nitrate (PPM)]]&gt;2, "Very high", IF(AllData[[#This Row],[Nitrate (PPM)]]&gt;1, "High", IF(AllData[[#This Row],[Nitrate (PPM)]]&gt;0.5, "Some evidence", IF(AllData[[#This Row],[Nitrate (PPM)]]&gt;=0, "No evidence"))))</f>
        <v>Very high</v>
      </c>
      <c r="N483">
        <v>0.83</v>
      </c>
      <c r="O483" t="str">
        <f>IF(AllData[[#This Row],[Phosphate (PPM)]]&gt;0.5, "Very high", IF(AllData[[#This Row],[Phosphate (PPM)]]&gt;0.1, "High", IF(AllData[[#This Row],[Phosphate (PPM)]]&gt;0.05, "Some evidence", IF(AllData[[#This Row],[Phosphate (PPM)]]&lt;=0.05, "No Evidence", ""))))</f>
        <v>Very high</v>
      </c>
      <c r="P483">
        <v>6.5</v>
      </c>
    </row>
    <row r="484" spans="1:17" x14ac:dyDescent="0.3">
      <c r="A484" t="s">
        <v>1943</v>
      </c>
      <c r="B484" s="2">
        <v>45537</v>
      </c>
      <c r="C484" t="str" cm="1">
        <f t="array" ref="C4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4">
        <f>YEAR(AllData[[#This Row],[Date]])</f>
        <v>2024</v>
      </c>
      <c r="E484" s="1">
        <v>0.70833333333333337</v>
      </c>
      <c r="F484" t="s">
        <v>1944</v>
      </c>
      <c r="G484" s="3">
        <v>52.070086000000003</v>
      </c>
      <c r="H484" s="3">
        <v>-1.61145</v>
      </c>
      <c r="I484" t="s">
        <v>25</v>
      </c>
      <c r="J484">
        <v>655</v>
      </c>
      <c r="K484">
        <v>18.5</v>
      </c>
      <c r="L484">
        <v>5</v>
      </c>
      <c r="M484" t="str">
        <f>IF(AllData[[#This Row],[Nitrate (PPM)]]&gt;2, "Very high", IF(AllData[[#This Row],[Nitrate (PPM)]]&gt;1, "High", IF(AllData[[#This Row],[Nitrate (PPM)]]&gt;0.5, "Some evidence", IF(AllData[[#This Row],[Nitrate (PPM)]]&gt;=0, "No evidence"))))</f>
        <v>Very high</v>
      </c>
      <c r="N484">
        <v>0.49</v>
      </c>
      <c r="O484" t="str">
        <f>IF(AllData[[#This Row],[Phosphate (PPM)]]&gt;0.5, "Very high", IF(AllData[[#This Row],[Phosphate (PPM)]]&gt;0.1, "High", IF(AllData[[#This Row],[Phosphate (PPM)]]&gt;0.05, "Some evidence", IF(AllData[[#This Row],[Phosphate (PPM)]]&lt;=0.05, "No Evidence", ""))))</f>
        <v>High</v>
      </c>
      <c r="P484">
        <v>0.9</v>
      </c>
      <c r="Q484" t="s">
        <v>1945</v>
      </c>
    </row>
    <row r="485" spans="1:17" x14ac:dyDescent="0.3">
      <c r="A485" t="s">
        <v>1936</v>
      </c>
      <c r="B485" s="2">
        <v>45536</v>
      </c>
      <c r="C485" t="str" cm="1">
        <f t="array" ref="C4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5">
        <f>YEAR(AllData[[#This Row],[Date]])</f>
        <v>2024</v>
      </c>
      <c r="E485" s="1">
        <v>0.42430555555555555</v>
      </c>
      <c r="F485" t="s">
        <v>589</v>
      </c>
      <c r="G485" s="3">
        <v>51.984090000000002</v>
      </c>
      <c r="H485" s="3">
        <v>-2.1777519999999999</v>
      </c>
      <c r="I485" t="s">
        <v>25</v>
      </c>
      <c r="J485">
        <v>1020</v>
      </c>
      <c r="K485">
        <v>19.5</v>
      </c>
      <c r="L485">
        <v>10</v>
      </c>
      <c r="M485" t="str">
        <f>IF(AllData[[#This Row],[Nitrate (PPM)]]&gt;2, "Very high", IF(AllData[[#This Row],[Nitrate (PPM)]]&gt;1, "High", IF(AllData[[#This Row],[Nitrate (PPM)]]&gt;0.5, "Some evidence", IF(AllData[[#This Row],[Nitrate (PPM)]]&gt;=0, "No evidence"))))</f>
        <v>Very high</v>
      </c>
      <c r="N485">
        <v>1.04</v>
      </c>
      <c r="O485" t="str">
        <f>IF(AllData[[#This Row],[Phosphate (PPM)]]&gt;0.5, "Very high", IF(AllData[[#This Row],[Phosphate (PPM)]]&gt;0.1, "High", IF(AllData[[#This Row],[Phosphate (PPM)]]&gt;0.05, "Some evidence", IF(AllData[[#This Row],[Phosphate (PPM)]]&lt;=0.05, "No Evidence", ""))))</f>
        <v>Very high</v>
      </c>
      <c r="P485">
        <v>0</v>
      </c>
    </row>
    <row r="486" spans="1:17" x14ac:dyDescent="0.3">
      <c r="A486" t="s">
        <v>1937</v>
      </c>
      <c r="B486" s="2">
        <v>45536</v>
      </c>
      <c r="C486" t="str" cm="1">
        <f t="array" ref="C4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6">
        <f>YEAR(AllData[[#This Row],[Date]])</f>
        <v>2024</v>
      </c>
      <c r="E486" s="1">
        <v>0.40625</v>
      </c>
      <c r="F486" t="s">
        <v>532</v>
      </c>
      <c r="J486">
        <v>1010</v>
      </c>
      <c r="K486">
        <v>16.2</v>
      </c>
      <c r="L486">
        <v>15</v>
      </c>
      <c r="M486" t="str">
        <f>IF(AllData[[#This Row],[Nitrate (PPM)]]&gt;2, "Very high", IF(AllData[[#This Row],[Nitrate (PPM)]]&gt;1, "High", IF(AllData[[#This Row],[Nitrate (PPM)]]&gt;0.5, "Some evidence", IF(AllData[[#This Row],[Nitrate (PPM)]]&gt;=0, "No evidence"))))</f>
        <v>Very high</v>
      </c>
      <c r="N486">
        <v>0.27</v>
      </c>
      <c r="O486" t="str">
        <f>IF(AllData[[#This Row],[Phosphate (PPM)]]&gt;0.5, "Very high", IF(AllData[[#This Row],[Phosphate (PPM)]]&gt;0.1, "High", IF(AllData[[#This Row],[Phosphate (PPM)]]&gt;0.05, "Some evidence", IF(AllData[[#This Row],[Phosphate (PPM)]]&lt;=0.05, "No Evidence", ""))))</f>
        <v>High</v>
      </c>
      <c r="P486">
        <v>0.1</v>
      </c>
    </row>
    <row r="487" spans="1:17" x14ac:dyDescent="0.3">
      <c r="A487" t="s">
        <v>1938</v>
      </c>
      <c r="B487" s="2">
        <v>45536</v>
      </c>
      <c r="C487" t="str" cm="1">
        <f t="array" ref="C4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487">
        <f>YEAR(AllData[[#This Row],[Date]])</f>
        <v>2024</v>
      </c>
      <c r="E487" s="1">
        <v>0.39583333333333331</v>
      </c>
      <c r="F487" t="s">
        <v>535</v>
      </c>
      <c r="J487">
        <v>1130</v>
      </c>
      <c r="K487">
        <v>15.9</v>
      </c>
      <c r="L487">
        <v>10</v>
      </c>
      <c r="M487" t="str">
        <f>IF(AllData[[#This Row],[Nitrate (PPM)]]&gt;2, "Very high", IF(AllData[[#This Row],[Nitrate (PPM)]]&gt;1, "High", IF(AllData[[#This Row],[Nitrate (PPM)]]&gt;0.5, "Some evidence", IF(AllData[[#This Row],[Nitrate (PPM)]]&gt;=0, "No evidence"))))</f>
        <v>Very high</v>
      </c>
      <c r="N487">
        <v>0.24</v>
      </c>
      <c r="O487" t="str">
        <f>IF(AllData[[#This Row],[Phosphate (PPM)]]&gt;0.5, "Very high", IF(AllData[[#This Row],[Phosphate (PPM)]]&gt;0.1, "High", IF(AllData[[#This Row],[Phosphate (PPM)]]&gt;0.05, "Some evidence", IF(AllData[[#This Row],[Phosphate (PPM)]]&lt;=0.05, "No Evidence", ""))))</f>
        <v>High</v>
      </c>
      <c r="P487">
        <v>0.1</v>
      </c>
    </row>
    <row r="488" spans="1:17" x14ac:dyDescent="0.3">
      <c r="A488" t="s">
        <v>1923</v>
      </c>
      <c r="B488" s="2">
        <v>45535</v>
      </c>
      <c r="C488" t="str" cm="1">
        <f t="array" ref="C4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88">
        <f>YEAR(AllData[[#This Row],[Date]])</f>
        <v>2024</v>
      </c>
      <c r="E488" s="1">
        <v>0.5</v>
      </c>
      <c r="F488" t="s">
        <v>597</v>
      </c>
      <c r="G488" s="3">
        <v>51.996181999999997</v>
      </c>
      <c r="H488" s="3">
        <v>-2.1560260000000002</v>
      </c>
      <c r="I488" t="s">
        <v>19</v>
      </c>
      <c r="J488">
        <v>734</v>
      </c>
      <c r="K488">
        <v>16.3</v>
      </c>
      <c r="L488">
        <v>5</v>
      </c>
      <c r="M488" t="str">
        <f>IF(AllData[[#This Row],[Nitrate (PPM)]]&gt;2, "Very high", IF(AllData[[#This Row],[Nitrate (PPM)]]&gt;1, "High", IF(AllData[[#This Row],[Nitrate (PPM)]]&gt;0.5, "Some evidence", IF(AllData[[#This Row],[Nitrate (PPM)]]&gt;=0, "No evidence"))))</f>
        <v>Very high</v>
      </c>
      <c r="N488">
        <v>0.45</v>
      </c>
      <c r="O488" t="str">
        <f>IF(AllData[[#This Row],[Phosphate (PPM)]]&gt;0.5, "Very high", IF(AllData[[#This Row],[Phosphate (PPM)]]&gt;0.1, "High", IF(AllData[[#This Row],[Phosphate (PPM)]]&gt;0.05, "Some evidence", IF(AllData[[#This Row],[Phosphate (PPM)]]&lt;=0.05, "No Evidence", ""))))</f>
        <v>High</v>
      </c>
      <c r="P488">
        <v>0</v>
      </c>
    </row>
    <row r="489" spans="1:17" x14ac:dyDescent="0.3">
      <c r="A489" t="s">
        <v>1924</v>
      </c>
      <c r="B489" s="2">
        <v>45535</v>
      </c>
      <c r="C489" t="str" cm="1">
        <f t="array" ref="C4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89">
        <f>YEAR(AllData[[#This Row],[Date]])</f>
        <v>2024</v>
      </c>
      <c r="E489" s="1">
        <v>0.75208333333333333</v>
      </c>
      <c r="F489" t="s">
        <v>1793</v>
      </c>
      <c r="G489" s="3">
        <v>52.090235</v>
      </c>
      <c r="H489" s="3">
        <v>-1.6926000000000001</v>
      </c>
      <c r="I489" t="s">
        <v>62</v>
      </c>
      <c r="J489">
        <v>629</v>
      </c>
      <c r="K489">
        <v>17.399999999999999</v>
      </c>
      <c r="L489">
        <v>2</v>
      </c>
      <c r="M489" t="str">
        <f>IF(AllData[[#This Row],[Nitrate (PPM)]]&gt;2, "Very high", IF(AllData[[#This Row],[Nitrate (PPM)]]&gt;1, "High", IF(AllData[[#This Row],[Nitrate (PPM)]]&gt;0.5, "Some evidence", IF(AllData[[#This Row],[Nitrate (PPM)]]&gt;=0, "No evidence"))))</f>
        <v>High</v>
      </c>
      <c r="N489">
        <v>0.87</v>
      </c>
      <c r="O489" t="str">
        <f>IF(AllData[[#This Row],[Phosphate (PPM)]]&gt;0.5, "Very high", IF(AllData[[#This Row],[Phosphate (PPM)]]&gt;0.1, "High", IF(AllData[[#This Row],[Phosphate (PPM)]]&gt;0.05, "Some evidence", IF(AllData[[#This Row],[Phosphate (PPM)]]&lt;=0.05, "No Evidence", ""))))</f>
        <v>Very high</v>
      </c>
      <c r="P489">
        <v>0</v>
      </c>
      <c r="Q489" t="s">
        <v>1925</v>
      </c>
    </row>
    <row r="490" spans="1:17" x14ac:dyDescent="0.3">
      <c r="A490" t="s">
        <v>1926</v>
      </c>
      <c r="B490" s="2">
        <v>45535</v>
      </c>
      <c r="C490" t="str" cm="1">
        <f t="array" ref="C4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0">
        <f>YEAR(AllData[[#This Row],[Date]])</f>
        <v>2024</v>
      </c>
      <c r="E490" s="1">
        <v>0.76249999999999996</v>
      </c>
      <c r="F490" t="s">
        <v>1927</v>
      </c>
      <c r="G490" s="3">
        <v>52.092998000000001</v>
      </c>
      <c r="H490" s="3">
        <v>-1.6863440000000001</v>
      </c>
      <c r="I490" t="s">
        <v>62</v>
      </c>
      <c r="J490">
        <v>885</v>
      </c>
      <c r="K490">
        <v>15.8</v>
      </c>
      <c r="L490">
        <v>0</v>
      </c>
      <c r="M490" t="str">
        <f>IF(AllData[[#This Row],[Nitrate (PPM)]]&gt;2, "Very high", IF(AllData[[#This Row],[Nitrate (PPM)]]&gt;1, "High", IF(AllData[[#This Row],[Nitrate (PPM)]]&gt;0.5, "Some evidence", IF(AllData[[#This Row],[Nitrate (PPM)]]&gt;=0, "No evidence"))))</f>
        <v>No evidence</v>
      </c>
      <c r="N490">
        <v>2.27</v>
      </c>
      <c r="O490" t="str">
        <f>IF(AllData[[#This Row],[Phosphate (PPM)]]&gt;0.5, "Very high", IF(AllData[[#This Row],[Phosphate (PPM)]]&gt;0.1, "High", IF(AllData[[#This Row],[Phosphate (PPM)]]&gt;0.05, "Some evidence", IF(AllData[[#This Row],[Phosphate (PPM)]]&lt;=0.05, "No Evidence", ""))))</f>
        <v>Very high</v>
      </c>
      <c r="P490">
        <v>0</v>
      </c>
      <c r="Q490" t="s">
        <v>1928</v>
      </c>
    </row>
    <row r="491" spans="1:17" x14ac:dyDescent="0.3">
      <c r="A491" t="s">
        <v>1929</v>
      </c>
      <c r="B491" s="2">
        <v>45535</v>
      </c>
      <c r="C491" t="str" cm="1">
        <f t="array" ref="C4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1">
        <f>YEAR(AllData[[#This Row],[Date]])</f>
        <v>2024</v>
      </c>
      <c r="E491" s="1">
        <v>0.76666666666666672</v>
      </c>
      <c r="F491" t="s">
        <v>1801</v>
      </c>
      <c r="G491" s="3">
        <v>52.116596000000001</v>
      </c>
      <c r="H491" s="3">
        <v>-1.62124</v>
      </c>
      <c r="I491" t="s">
        <v>25</v>
      </c>
      <c r="J491">
        <v>1002</v>
      </c>
      <c r="K491">
        <v>17.5</v>
      </c>
      <c r="L491">
        <v>10</v>
      </c>
      <c r="M491" t="str">
        <f>IF(AllData[[#This Row],[Nitrate (PPM)]]&gt;2, "Very high", IF(AllData[[#This Row],[Nitrate (PPM)]]&gt;1, "High", IF(AllData[[#This Row],[Nitrate (PPM)]]&gt;0.5, "Some evidence", IF(AllData[[#This Row],[Nitrate (PPM)]]&gt;=0, "No evidence"))))</f>
        <v>Very high</v>
      </c>
      <c r="N491">
        <v>2.5</v>
      </c>
      <c r="O491" t="str">
        <f>IF(AllData[[#This Row],[Phosphate (PPM)]]&gt;0.5, "Very high", IF(AllData[[#This Row],[Phosphate (PPM)]]&gt;0.1, "High", IF(AllData[[#This Row],[Phosphate (PPM)]]&gt;0.05, "Some evidence", IF(AllData[[#This Row],[Phosphate (PPM)]]&lt;=0.05, "No Evidence", ""))))</f>
        <v>Very high</v>
      </c>
      <c r="P491">
        <v>0.25</v>
      </c>
      <c r="Q491" t="s">
        <v>1850</v>
      </c>
    </row>
    <row r="492" spans="1:17" x14ac:dyDescent="0.3">
      <c r="A492" t="s">
        <v>1930</v>
      </c>
      <c r="B492" s="2">
        <v>45535</v>
      </c>
      <c r="C492" t="str" cm="1">
        <f t="array" ref="C4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2">
        <f>YEAR(AllData[[#This Row],[Date]])</f>
        <v>2024</v>
      </c>
      <c r="E492" s="1">
        <v>0.80486111111111114</v>
      </c>
      <c r="F492" t="s">
        <v>21</v>
      </c>
      <c r="G492" s="3">
        <v>51.991205999999998</v>
      </c>
      <c r="H492" s="3">
        <v>-2.162496</v>
      </c>
      <c r="I492" t="s">
        <v>19</v>
      </c>
      <c r="J492">
        <v>1060</v>
      </c>
      <c r="K492">
        <v>18.399999999999999</v>
      </c>
      <c r="L492">
        <v>8</v>
      </c>
      <c r="M492" t="str">
        <f>IF(AllData[[#This Row],[Nitrate (PPM)]]&gt;2, "Very high", IF(AllData[[#This Row],[Nitrate (PPM)]]&gt;1, "High", IF(AllData[[#This Row],[Nitrate (PPM)]]&gt;0.5, "Some evidence", IF(AllData[[#This Row],[Nitrate (PPM)]]&gt;=0, "No evidence"))))</f>
        <v>Very high</v>
      </c>
      <c r="N492">
        <v>0.81</v>
      </c>
      <c r="O492" t="str">
        <f>IF(AllData[[#This Row],[Phosphate (PPM)]]&gt;0.5, "Very high", IF(AllData[[#This Row],[Phosphate (PPM)]]&gt;0.1, "High", IF(AllData[[#This Row],[Phosphate (PPM)]]&gt;0.05, "Some evidence", IF(AllData[[#This Row],[Phosphate (PPM)]]&lt;=0.05, "No Evidence", ""))))</f>
        <v>Very high</v>
      </c>
      <c r="P492">
        <v>0.4</v>
      </c>
    </row>
    <row r="493" spans="1:17" x14ac:dyDescent="0.3">
      <c r="A493" t="s">
        <v>1931</v>
      </c>
      <c r="B493" s="2">
        <v>45535</v>
      </c>
      <c r="C493" t="str" cm="1">
        <f t="array" ref="C4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3">
        <f>YEAR(AllData[[#This Row],[Date]])</f>
        <v>2024</v>
      </c>
      <c r="E493" s="1">
        <v>0.58333333333333337</v>
      </c>
      <c r="F493" t="s">
        <v>260</v>
      </c>
      <c r="G493" s="3">
        <v>52.166370000000001</v>
      </c>
      <c r="H493" s="3">
        <v>-1.708032</v>
      </c>
      <c r="I493" t="s">
        <v>62</v>
      </c>
      <c r="J493">
        <v>705</v>
      </c>
      <c r="K493">
        <v>19.8</v>
      </c>
      <c r="L493">
        <v>5</v>
      </c>
      <c r="M493" t="str">
        <f>IF(AllData[[#This Row],[Nitrate (PPM)]]&gt;2, "Very high", IF(AllData[[#This Row],[Nitrate (PPM)]]&gt;1, "High", IF(AllData[[#This Row],[Nitrate (PPM)]]&gt;0.5, "Some evidence", IF(AllData[[#This Row],[Nitrate (PPM)]]&gt;=0, "No evidence"))))</f>
        <v>Very high</v>
      </c>
      <c r="N493">
        <v>0.49</v>
      </c>
      <c r="O493" t="str">
        <f>IF(AllData[[#This Row],[Phosphate (PPM)]]&gt;0.5, "Very high", IF(AllData[[#This Row],[Phosphate (PPM)]]&gt;0.1, "High", IF(AllData[[#This Row],[Phosphate (PPM)]]&gt;0.05, "Some evidence", IF(AllData[[#This Row],[Phosphate (PPM)]]&lt;=0.05, "No Evidence", ""))))</f>
        <v>High</v>
      </c>
      <c r="P493">
        <v>0.2</v>
      </c>
    </row>
    <row r="494" spans="1:17" x14ac:dyDescent="0.3">
      <c r="A494" t="s">
        <v>1932</v>
      </c>
      <c r="B494" s="2">
        <v>45535</v>
      </c>
      <c r="C494" t="str" cm="1">
        <f t="array" ref="C4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4">
        <f>YEAR(AllData[[#This Row],[Date]])</f>
        <v>2024</v>
      </c>
      <c r="E494" s="1">
        <v>0.43541666666666667</v>
      </c>
      <c r="F494" t="s">
        <v>778</v>
      </c>
      <c r="G494" s="3">
        <v>52.126398999999999</v>
      </c>
      <c r="H494" s="3">
        <v>-2.0565500000000001</v>
      </c>
      <c r="I494" t="s">
        <v>28</v>
      </c>
      <c r="J494">
        <v>1820</v>
      </c>
      <c r="K494">
        <v>15.1</v>
      </c>
      <c r="L494">
        <v>10</v>
      </c>
      <c r="M494" t="str">
        <f>IF(AllData[[#This Row],[Nitrate (PPM)]]&gt;2, "Very high", IF(AllData[[#This Row],[Nitrate (PPM)]]&gt;1, "High", IF(AllData[[#This Row],[Nitrate (PPM)]]&gt;0.5, "Some evidence", IF(AllData[[#This Row],[Nitrate (PPM)]]&gt;=0, "No evidence"))))</f>
        <v>Very high</v>
      </c>
      <c r="N494">
        <v>1.36</v>
      </c>
      <c r="O494" t="str">
        <f>IF(AllData[[#This Row],[Phosphate (PPM)]]&gt;0.5, "Very high", IF(AllData[[#This Row],[Phosphate (PPM)]]&gt;0.1, "High", IF(AllData[[#This Row],[Phosphate (PPM)]]&gt;0.05, "Some evidence", IF(AllData[[#This Row],[Phosphate (PPM)]]&lt;=0.05, "No Evidence", ""))))</f>
        <v>Very high</v>
      </c>
      <c r="P494">
        <v>0.13</v>
      </c>
      <c r="Q494" t="s">
        <v>1933</v>
      </c>
    </row>
    <row r="495" spans="1:17" x14ac:dyDescent="0.3">
      <c r="A495" t="s">
        <v>1934</v>
      </c>
      <c r="B495" s="2">
        <v>45535</v>
      </c>
      <c r="C495" t="str" cm="1">
        <f t="array" ref="C4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5">
        <f>YEAR(AllData[[#This Row],[Date]])</f>
        <v>2024</v>
      </c>
      <c r="E495" s="1">
        <v>0.41666666666666669</v>
      </c>
      <c r="F495" t="s">
        <v>775</v>
      </c>
      <c r="G495" s="3">
        <v>52.122855000000001</v>
      </c>
      <c r="H495" s="3">
        <v>-2.05735</v>
      </c>
      <c r="I495" t="s">
        <v>28</v>
      </c>
      <c r="J495">
        <v>1060</v>
      </c>
      <c r="K495">
        <v>17.600000000000001</v>
      </c>
      <c r="L495">
        <v>5</v>
      </c>
      <c r="M495" t="str">
        <f>IF(AllData[[#This Row],[Nitrate (PPM)]]&gt;2, "Very high", IF(AllData[[#This Row],[Nitrate (PPM)]]&gt;1, "High", IF(AllData[[#This Row],[Nitrate (PPM)]]&gt;0.5, "Some evidence", IF(AllData[[#This Row],[Nitrate (PPM)]]&gt;=0, "No evidence"))))</f>
        <v>Very high</v>
      </c>
      <c r="N495">
        <v>0.76</v>
      </c>
      <c r="O495" t="str">
        <f>IF(AllData[[#This Row],[Phosphate (PPM)]]&gt;0.5, "Very high", IF(AllData[[#This Row],[Phosphate (PPM)]]&gt;0.1, "High", IF(AllData[[#This Row],[Phosphate (PPM)]]&gt;0.05, "Some evidence", IF(AllData[[#This Row],[Phosphate (PPM)]]&lt;=0.05, "No Evidence", ""))))</f>
        <v>Very high</v>
      </c>
      <c r="P495">
        <v>0.49</v>
      </c>
      <c r="Q495" t="s">
        <v>1935</v>
      </c>
    </row>
    <row r="496" spans="1:17" x14ac:dyDescent="0.3">
      <c r="A496" t="s">
        <v>1919</v>
      </c>
      <c r="B496" s="2">
        <v>45534</v>
      </c>
      <c r="C496" t="str" cm="1">
        <f t="array" ref="C4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6">
        <f>YEAR(AllData[[#This Row],[Date]])</f>
        <v>2024</v>
      </c>
      <c r="E496" s="1">
        <v>0.41111111111111109</v>
      </c>
      <c r="F496" t="s">
        <v>1053</v>
      </c>
      <c r="G496" s="3">
        <v>52.011420000000001</v>
      </c>
      <c r="H496" s="3">
        <v>-2.1195460000000002</v>
      </c>
      <c r="I496" t="s">
        <v>19</v>
      </c>
      <c r="J496">
        <v>857</v>
      </c>
      <c r="K496">
        <v>15.7</v>
      </c>
      <c r="L496">
        <v>5</v>
      </c>
      <c r="M496" t="str">
        <f>IF(AllData[[#This Row],[Nitrate (PPM)]]&gt;2, "Very high", IF(AllData[[#This Row],[Nitrate (PPM)]]&gt;1, "High", IF(AllData[[#This Row],[Nitrate (PPM)]]&gt;0.5, "Some evidence", IF(AllData[[#This Row],[Nitrate (PPM)]]&gt;=0, "No evidence"))))</f>
        <v>Very high</v>
      </c>
      <c r="N496">
        <v>1.35</v>
      </c>
      <c r="O496" t="str">
        <f>IF(AllData[[#This Row],[Phosphate (PPM)]]&gt;0.5, "Very high", IF(AllData[[#This Row],[Phosphate (PPM)]]&gt;0.1, "High", IF(AllData[[#This Row],[Phosphate (PPM)]]&gt;0.05, "Some evidence", IF(AllData[[#This Row],[Phosphate (PPM)]]&lt;=0.05, "No Evidence", ""))))</f>
        <v>Very high</v>
      </c>
      <c r="P496">
        <v>0</v>
      </c>
    </row>
    <row r="497" spans="1:17" x14ac:dyDescent="0.3">
      <c r="A497" t="s">
        <v>1920</v>
      </c>
      <c r="B497" s="2">
        <v>45534</v>
      </c>
      <c r="C497" t="str" cm="1">
        <f t="array" ref="C4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7">
        <f>YEAR(AllData[[#This Row],[Date]])</f>
        <v>2024</v>
      </c>
      <c r="E497" s="1">
        <v>0.625</v>
      </c>
      <c r="F497" t="s">
        <v>1921</v>
      </c>
      <c r="G497" s="3">
        <v>52.259903999999999</v>
      </c>
      <c r="H497" s="3">
        <v>-1.7185010000000001</v>
      </c>
      <c r="I497" t="s">
        <v>25</v>
      </c>
      <c r="J497">
        <v>865</v>
      </c>
      <c r="K497">
        <v>16</v>
      </c>
      <c r="L497">
        <v>5</v>
      </c>
      <c r="M497" t="str">
        <f>IF(AllData[[#This Row],[Nitrate (PPM)]]&gt;2, "Very high", IF(AllData[[#This Row],[Nitrate (PPM)]]&gt;1, "High", IF(AllData[[#This Row],[Nitrate (PPM)]]&gt;0.5, "Some evidence", IF(AllData[[#This Row],[Nitrate (PPM)]]&gt;=0, "No evidence"))))</f>
        <v>Very high</v>
      </c>
      <c r="N497">
        <v>0.65</v>
      </c>
      <c r="O497" t="str">
        <f>IF(AllData[[#This Row],[Phosphate (PPM)]]&gt;0.5, "Very high", IF(AllData[[#This Row],[Phosphate (PPM)]]&gt;0.1, "High", IF(AllData[[#This Row],[Phosphate (PPM)]]&gt;0.05, "Some evidence", IF(AllData[[#This Row],[Phosphate (PPM)]]&lt;=0.05, "No Evidence", ""))))</f>
        <v>Very high</v>
      </c>
      <c r="P497">
        <v>0.12</v>
      </c>
      <c r="Q497" t="s">
        <v>1922</v>
      </c>
    </row>
    <row r="498" spans="1:17" x14ac:dyDescent="0.3">
      <c r="A498" t="s">
        <v>1913</v>
      </c>
      <c r="B498" s="2">
        <v>45533</v>
      </c>
      <c r="C498" t="str" cm="1">
        <f t="array" ref="C4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8">
        <f>YEAR(AllData[[#This Row],[Date]])</f>
        <v>2024</v>
      </c>
      <c r="E498" s="1">
        <v>0.46875</v>
      </c>
      <c r="F498" t="s">
        <v>515</v>
      </c>
      <c r="G498" s="3">
        <v>52.053527000000003</v>
      </c>
      <c r="H498" s="3">
        <v>-1.6202220000000001</v>
      </c>
      <c r="I498" t="s">
        <v>19</v>
      </c>
      <c r="J498">
        <v>645</v>
      </c>
      <c r="K498">
        <v>16.399999999999999</v>
      </c>
      <c r="L498">
        <v>2</v>
      </c>
      <c r="M498" t="str">
        <f>IF(AllData[[#This Row],[Nitrate (PPM)]]&gt;2, "Very high", IF(AllData[[#This Row],[Nitrate (PPM)]]&gt;1, "High", IF(AllData[[#This Row],[Nitrate (PPM)]]&gt;0.5, "Some evidence", IF(AllData[[#This Row],[Nitrate (PPM)]]&gt;=0, "No evidence"))))</f>
        <v>High</v>
      </c>
      <c r="N498">
        <v>0.41</v>
      </c>
      <c r="O498" t="str">
        <f>IF(AllData[[#This Row],[Phosphate (PPM)]]&gt;0.5, "Very high", IF(AllData[[#This Row],[Phosphate (PPM)]]&gt;0.1, "High", IF(AllData[[#This Row],[Phosphate (PPM)]]&gt;0.05, "Some evidence", IF(AllData[[#This Row],[Phosphate (PPM)]]&lt;=0.05, "No Evidence", ""))))</f>
        <v>High</v>
      </c>
      <c r="P498">
        <v>0.5</v>
      </c>
    </row>
    <row r="499" spans="1:17" x14ac:dyDescent="0.3">
      <c r="A499" t="s">
        <v>1914</v>
      </c>
      <c r="B499" s="2">
        <v>45533</v>
      </c>
      <c r="C499" t="str" cm="1">
        <f t="array" ref="C4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499">
        <f>YEAR(AllData[[#This Row],[Date]])</f>
        <v>2024</v>
      </c>
      <c r="E499" s="1">
        <v>0.6166666666666667</v>
      </c>
      <c r="F499" t="s">
        <v>282</v>
      </c>
      <c r="G499" s="3">
        <v>52.212288999999998</v>
      </c>
      <c r="H499" s="3">
        <v>-1.660452</v>
      </c>
      <c r="I499" t="s">
        <v>25</v>
      </c>
      <c r="J499">
        <v>713</v>
      </c>
      <c r="K499">
        <v>19.3</v>
      </c>
      <c r="L499">
        <v>10</v>
      </c>
      <c r="M499" t="str">
        <f>IF(AllData[[#This Row],[Nitrate (PPM)]]&gt;2, "Very high", IF(AllData[[#This Row],[Nitrate (PPM)]]&gt;1, "High", IF(AllData[[#This Row],[Nitrate (PPM)]]&gt;0.5, "Some evidence", IF(AllData[[#This Row],[Nitrate (PPM)]]&gt;=0, "No evidence"))))</f>
        <v>Very high</v>
      </c>
      <c r="N499">
        <v>0.34</v>
      </c>
      <c r="O499" t="str">
        <f>IF(AllData[[#This Row],[Phosphate (PPM)]]&gt;0.5, "Very high", IF(AllData[[#This Row],[Phosphate (PPM)]]&gt;0.1, "High", IF(AllData[[#This Row],[Phosphate (PPM)]]&gt;0.05, "Some evidence", IF(AllData[[#This Row],[Phosphate (PPM)]]&lt;=0.05, "No Evidence", ""))))</f>
        <v>High</v>
      </c>
      <c r="P499">
        <v>-0.8</v>
      </c>
      <c r="Q499" t="s">
        <v>1915</v>
      </c>
    </row>
    <row r="500" spans="1:17" x14ac:dyDescent="0.3">
      <c r="A500" t="s">
        <v>1916</v>
      </c>
      <c r="B500" s="2">
        <v>45533</v>
      </c>
      <c r="C500" t="str" cm="1">
        <f t="array" ref="C5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0">
        <f>YEAR(AllData[[#This Row],[Date]])</f>
        <v>2024</v>
      </c>
      <c r="E500" s="1">
        <v>0.66666666666666663</v>
      </c>
      <c r="F500" t="s">
        <v>1429</v>
      </c>
      <c r="G500" s="3">
        <v>52.206000000000003</v>
      </c>
      <c r="H500" s="3">
        <v>-1.6539999999999999</v>
      </c>
      <c r="I500" t="s">
        <v>25</v>
      </c>
      <c r="J500">
        <v>698</v>
      </c>
      <c r="K500">
        <v>19.600000000000001</v>
      </c>
      <c r="L500">
        <v>10</v>
      </c>
      <c r="M500" t="str">
        <f>IF(AllData[[#This Row],[Nitrate (PPM)]]&gt;2, "Very high", IF(AllData[[#This Row],[Nitrate (PPM)]]&gt;1, "High", IF(AllData[[#This Row],[Nitrate (PPM)]]&gt;0.5, "Some evidence", IF(AllData[[#This Row],[Nitrate (PPM)]]&gt;=0, "No evidence"))))</f>
        <v>Very high</v>
      </c>
      <c r="N500">
        <v>0.39</v>
      </c>
      <c r="O500" t="str">
        <f>IF(AllData[[#This Row],[Phosphate (PPM)]]&gt;0.5, "Very high", IF(AllData[[#This Row],[Phosphate (PPM)]]&gt;0.1, "High", IF(AllData[[#This Row],[Phosphate (PPM)]]&gt;0.05, "Some evidence", IF(AllData[[#This Row],[Phosphate (PPM)]]&lt;=0.05, "No Evidence", ""))))</f>
        <v>High</v>
      </c>
      <c r="P500">
        <v>-1</v>
      </c>
      <c r="Q500" t="s">
        <v>1917</v>
      </c>
    </row>
    <row r="501" spans="1:17" x14ac:dyDescent="0.3">
      <c r="A501" t="s">
        <v>1918</v>
      </c>
      <c r="B501" s="2">
        <v>45533</v>
      </c>
      <c r="C501" t="str" cm="1">
        <f t="array" ref="C5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1">
        <f>YEAR(AllData[[#This Row],[Date]])</f>
        <v>2024</v>
      </c>
      <c r="E501" s="1">
        <v>0.41736111111111113</v>
      </c>
      <c r="F501" t="s">
        <v>79</v>
      </c>
      <c r="I501" t="s">
        <v>28</v>
      </c>
      <c r="J501">
        <v>101</v>
      </c>
      <c r="K501">
        <v>17.2</v>
      </c>
      <c r="L501">
        <v>4</v>
      </c>
      <c r="M501" t="str">
        <f>IF(AllData[[#This Row],[Nitrate (PPM)]]&gt;2, "Very high", IF(AllData[[#This Row],[Nitrate (PPM)]]&gt;1, "High", IF(AllData[[#This Row],[Nitrate (PPM)]]&gt;0.5, "Some evidence", IF(AllData[[#This Row],[Nitrate (PPM)]]&gt;=0, "No evidence"))))</f>
        <v>Very high</v>
      </c>
      <c r="N501">
        <v>1.53</v>
      </c>
      <c r="O501" t="str">
        <f>IF(AllData[[#This Row],[Phosphate (PPM)]]&gt;0.5, "Very high", IF(AllData[[#This Row],[Phosphate (PPM)]]&gt;0.1, "High", IF(AllData[[#This Row],[Phosphate (PPM)]]&gt;0.05, "Some evidence", IF(AllData[[#This Row],[Phosphate (PPM)]]&lt;=0.05, "No Evidence", ""))))</f>
        <v>Very high</v>
      </c>
      <c r="P501">
        <v>0</v>
      </c>
    </row>
    <row r="502" spans="1:17" x14ac:dyDescent="0.3">
      <c r="A502" t="s">
        <v>1912</v>
      </c>
      <c r="B502" s="2">
        <v>45532</v>
      </c>
      <c r="C502" t="str" cm="1">
        <f t="array" ref="C5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2">
        <f>YEAR(AllData[[#This Row],[Date]])</f>
        <v>2024</v>
      </c>
      <c r="E502" s="1">
        <v>0.42777777777777776</v>
      </c>
      <c r="F502" t="s">
        <v>1824</v>
      </c>
      <c r="G502" s="3">
        <v>52.033503000000003</v>
      </c>
      <c r="H502" s="3">
        <v>-2.1162770000000002</v>
      </c>
      <c r="I502" t="s">
        <v>25</v>
      </c>
      <c r="J502">
        <v>1020</v>
      </c>
      <c r="K502">
        <v>19.100000000000001</v>
      </c>
      <c r="L502">
        <v>5</v>
      </c>
      <c r="M502" t="str">
        <f>IF(AllData[[#This Row],[Nitrate (PPM)]]&gt;2, "Very high", IF(AllData[[#This Row],[Nitrate (PPM)]]&gt;1, "High", IF(AllData[[#This Row],[Nitrate (PPM)]]&gt;0.5, "Some evidence", IF(AllData[[#This Row],[Nitrate (PPM)]]&gt;=0, "No evidence"))))</f>
        <v>Very high</v>
      </c>
      <c r="N502">
        <v>1.05</v>
      </c>
      <c r="O502" t="str">
        <f>IF(AllData[[#This Row],[Phosphate (PPM)]]&gt;0.5, "Very high", IF(AllData[[#This Row],[Phosphate (PPM)]]&gt;0.1, "High", IF(AllData[[#This Row],[Phosphate (PPM)]]&gt;0.05, "Some evidence", IF(AllData[[#This Row],[Phosphate (PPM)]]&lt;=0.05, "No Evidence", ""))))</f>
        <v>Very high</v>
      </c>
      <c r="P502">
        <v>0</v>
      </c>
    </row>
    <row r="503" spans="1:17" x14ac:dyDescent="0.3">
      <c r="A503" t="s">
        <v>1905</v>
      </c>
      <c r="B503" s="2">
        <v>45531</v>
      </c>
      <c r="C503" t="str" cm="1">
        <f t="array" ref="C5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3">
        <f>YEAR(AllData[[#This Row],[Date]])</f>
        <v>2024</v>
      </c>
      <c r="E503" s="1">
        <v>0.43958333333333333</v>
      </c>
      <c r="F503" t="s">
        <v>1711</v>
      </c>
      <c r="G503" s="3">
        <v>52.018338999999997</v>
      </c>
      <c r="H503" s="3">
        <v>-2.0388440000000001</v>
      </c>
      <c r="I503" t="s">
        <v>62</v>
      </c>
      <c r="J503">
        <v>785</v>
      </c>
      <c r="K503">
        <v>16.8</v>
      </c>
      <c r="L503">
        <v>7</v>
      </c>
      <c r="M503" t="str">
        <f>IF(AllData[[#This Row],[Nitrate (PPM)]]&gt;2, "Very high", IF(AllData[[#This Row],[Nitrate (PPM)]]&gt;1, "High", IF(AllData[[#This Row],[Nitrate (PPM)]]&gt;0.5, "Some evidence", IF(AllData[[#This Row],[Nitrate (PPM)]]&gt;=0, "No evidence"))))</f>
        <v>Very high</v>
      </c>
      <c r="N503">
        <v>0.22</v>
      </c>
      <c r="O503" t="str">
        <f>IF(AllData[[#This Row],[Phosphate (PPM)]]&gt;0.5, "Very high", IF(AllData[[#This Row],[Phosphate (PPM)]]&gt;0.1, "High", IF(AllData[[#This Row],[Phosphate (PPM)]]&gt;0.05, "Some evidence", IF(AllData[[#This Row],[Phosphate (PPM)]]&lt;=0.05, "No Evidence", ""))))</f>
        <v>High</v>
      </c>
      <c r="P503">
        <v>0.2</v>
      </c>
      <c r="Q503" t="s">
        <v>1906</v>
      </c>
    </row>
    <row r="504" spans="1:17" x14ac:dyDescent="0.3">
      <c r="A504" t="s">
        <v>1907</v>
      </c>
      <c r="B504" s="2">
        <v>45531</v>
      </c>
      <c r="C504" t="str" cm="1">
        <f t="array" ref="C5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4">
        <f>YEAR(AllData[[#This Row],[Date]])</f>
        <v>2024</v>
      </c>
      <c r="E504" s="1">
        <v>0.46111111111111114</v>
      </c>
      <c r="F504" t="s">
        <v>1771</v>
      </c>
      <c r="G504" s="3">
        <v>51.999890999999998</v>
      </c>
      <c r="H504" s="3">
        <v>-2.1410819999999999</v>
      </c>
      <c r="I504" t="s">
        <v>62</v>
      </c>
      <c r="J504">
        <v>691</v>
      </c>
      <c r="K504">
        <v>16.8</v>
      </c>
      <c r="L504">
        <v>5</v>
      </c>
      <c r="M504" t="str">
        <f>IF(AllData[[#This Row],[Nitrate (PPM)]]&gt;2, "Very high", IF(AllData[[#This Row],[Nitrate (PPM)]]&gt;1, "High", IF(AllData[[#This Row],[Nitrate (PPM)]]&gt;0.5, "Some evidence", IF(AllData[[#This Row],[Nitrate (PPM)]]&gt;=0, "No evidence"))))</f>
        <v>Very high</v>
      </c>
      <c r="N504">
        <v>0.64</v>
      </c>
      <c r="O504" t="str">
        <f>IF(AllData[[#This Row],[Phosphate (PPM)]]&gt;0.5, "Very high", IF(AllData[[#This Row],[Phosphate (PPM)]]&gt;0.1, "High", IF(AllData[[#This Row],[Phosphate (PPM)]]&gt;0.05, "Some evidence", IF(AllData[[#This Row],[Phosphate (PPM)]]&lt;=0.05, "No Evidence", ""))))</f>
        <v>Very high</v>
      </c>
      <c r="P504">
        <v>0</v>
      </c>
    </row>
    <row r="505" spans="1:17" x14ac:dyDescent="0.3">
      <c r="A505" t="s">
        <v>1908</v>
      </c>
      <c r="B505" s="2">
        <v>45531</v>
      </c>
      <c r="C505" t="str" cm="1">
        <f t="array" ref="C5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5">
        <f>YEAR(AllData[[#This Row],[Date]])</f>
        <v>2024</v>
      </c>
      <c r="E505" s="1">
        <v>0.40625</v>
      </c>
      <c r="F505" t="s">
        <v>1422</v>
      </c>
      <c r="I505" t="s">
        <v>62</v>
      </c>
      <c r="J505">
        <v>4.9800000000000004</v>
      </c>
      <c r="K505">
        <v>16.100000000000001</v>
      </c>
      <c r="L505">
        <v>0.5</v>
      </c>
      <c r="M505" t="str">
        <f>IF(AllData[[#This Row],[Nitrate (PPM)]]&gt;2, "Very high", IF(AllData[[#This Row],[Nitrate (PPM)]]&gt;1, "High", IF(AllData[[#This Row],[Nitrate (PPM)]]&gt;0.5, "Some evidence", IF(AllData[[#This Row],[Nitrate (PPM)]]&gt;=0, "No evidence"))))</f>
        <v>No evidence</v>
      </c>
      <c r="N505">
        <v>0.45</v>
      </c>
      <c r="O505" t="str">
        <f>IF(AllData[[#This Row],[Phosphate (PPM)]]&gt;0.5, "Very high", IF(AllData[[#This Row],[Phosphate (PPM)]]&gt;0.1, "High", IF(AllData[[#This Row],[Phosphate (PPM)]]&gt;0.05, "Some evidence", IF(AllData[[#This Row],[Phosphate (PPM)]]&lt;=0.05, "No Evidence", ""))))</f>
        <v>High</v>
      </c>
      <c r="P505">
        <v>4</v>
      </c>
    </row>
    <row r="506" spans="1:17" x14ac:dyDescent="0.3">
      <c r="A506" t="s">
        <v>1909</v>
      </c>
      <c r="B506" s="2">
        <v>45531</v>
      </c>
      <c r="C506" t="str" cm="1">
        <f t="array" ref="C5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6">
        <f>YEAR(AllData[[#This Row],[Date]])</f>
        <v>2024</v>
      </c>
      <c r="E506" s="1">
        <v>0.38194444444444442</v>
      </c>
      <c r="F506" t="s">
        <v>969</v>
      </c>
      <c r="I506" t="s">
        <v>25</v>
      </c>
      <c r="J506">
        <v>101</v>
      </c>
      <c r="K506">
        <v>16.2</v>
      </c>
      <c r="L506">
        <v>2</v>
      </c>
      <c r="M506" t="str">
        <f>IF(AllData[[#This Row],[Nitrate (PPM)]]&gt;2, "Very high", IF(AllData[[#This Row],[Nitrate (PPM)]]&gt;1, "High", IF(AllData[[#This Row],[Nitrate (PPM)]]&gt;0.5, "Some evidence", IF(AllData[[#This Row],[Nitrate (PPM)]]&gt;=0, "No evidence"))))</f>
        <v>High</v>
      </c>
      <c r="N506">
        <v>0.61</v>
      </c>
      <c r="O506" t="str">
        <f>IF(AllData[[#This Row],[Phosphate (PPM)]]&gt;0.5, "Very high", IF(AllData[[#This Row],[Phosphate (PPM)]]&gt;0.1, "High", IF(AllData[[#This Row],[Phosphate (PPM)]]&gt;0.05, "Some evidence", IF(AllData[[#This Row],[Phosphate (PPM)]]&lt;=0.05, "No Evidence", ""))))</f>
        <v>Very high</v>
      </c>
      <c r="P506">
        <v>5</v>
      </c>
    </row>
    <row r="507" spans="1:17" x14ac:dyDescent="0.3">
      <c r="A507" t="s">
        <v>1910</v>
      </c>
      <c r="B507" s="2">
        <v>45531</v>
      </c>
      <c r="C507" t="str" cm="1">
        <f t="array" ref="C5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7">
        <f>YEAR(AllData[[#This Row],[Date]])</f>
        <v>2024</v>
      </c>
      <c r="E507" s="1">
        <v>0.55208333333333337</v>
      </c>
      <c r="F507" t="s">
        <v>765</v>
      </c>
      <c r="G507" s="3">
        <v>52.130464000000003</v>
      </c>
      <c r="H507" s="3">
        <v>-2.0786159999999998</v>
      </c>
      <c r="I507" t="s">
        <v>789</v>
      </c>
      <c r="J507">
        <v>1140</v>
      </c>
      <c r="K507">
        <v>17</v>
      </c>
      <c r="L507">
        <v>5</v>
      </c>
      <c r="M507" t="str">
        <f>IF(AllData[[#This Row],[Nitrate (PPM)]]&gt;2, "Very high", IF(AllData[[#This Row],[Nitrate (PPM)]]&gt;1, "High", IF(AllData[[#This Row],[Nitrate (PPM)]]&gt;0.5, "Some evidence", IF(AllData[[#This Row],[Nitrate (PPM)]]&gt;=0, "No evidence"))))</f>
        <v>Very high</v>
      </c>
      <c r="N507">
        <v>1.39</v>
      </c>
      <c r="O507" t="str">
        <f>IF(AllData[[#This Row],[Phosphate (PPM)]]&gt;0.5, "Very high", IF(AllData[[#This Row],[Phosphate (PPM)]]&gt;0.1, "High", IF(AllData[[#This Row],[Phosphate (PPM)]]&gt;0.05, "Some evidence", IF(AllData[[#This Row],[Phosphate (PPM)]]&lt;=0.05, "No Evidence", ""))))</f>
        <v>Very high</v>
      </c>
      <c r="P507">
        <v>0.1</v>
      </c>
      <c r="Q507" t="s">
        <v>1911</v>
      </c>
    </row>
    <row r="508" spans="1:17" x14ac:dyDescent="0.3">
      <c r="A508" t="s">
        <v>1898</v>
      </c>
      <c r="B508" s="2">
        <v>45530</v>
      </c>
      <c r="C508" t="str" cm="1">
        <f t="array" ref="C5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8">
        <f>YEAR(AllData[[#This Row],[Date]])</f>
        <v>2024</v>
      </c>
      <c r="E508" s="1">
        <v>0.33333333333333331</v>
      </c>
      <c r="F508" t="s">
        <v>1129</v>
      </c>
      <c r="I508" t="s">
        <v>19</v>
      </c>
      <c r="J508">
        <v>518</v>
      </c>
      <c r="K508">
        <v>17.899999999999999</v>
      </c>
      <c r="L508">
        <v>6</v>
      </c>
      <c r="M508" t="str">
        <f>IF(AllData[[#This Row],[Nitrate (PPM)]]&gt;2, "Very high", IF(AllData[[#This Row],[Nitrate (PPM)]]&gt;1, "High", IF(AllData[[#This Row],[Nitrate (PPM)]]&gt;0.5, "Some evidence", IF(AllData[[#This Row],[Nitrate (PPM)]]&gt;=0, "No evidence"))))</f>
        <v>Very high</v>
      </c>
      <c r="N508">
        <v>0.4</v>
      </c>
      <c r="O508" t="str">
        <f>IF(AllData[[#This Row],[Phosphate (PPM)]]&gt;0.5, "Very high", IF(AllData[[#This Row],[Phosphate (PPM)]]&gt;0.1, "High", IF(AllData[[#This Row],[Phosphate (PPM)]]&gt;0.05, "Some evidence", IF(AllData[[#This Row],[Phosphate (PPM)]]&lt;=0.05, "No Evidence", ""))))</f>
        <v>High</v>
      </c>
      <c r="P508">
        <v>0</v>
      </c>
    </row>
    <row r="509" spans="1:17" x14ac:dyDescent="0.3">
      <c r="A509" t="s">
        <v>1899</v>
      </c>
      <c r="B509" s="2">
        <v>45530</v>
      </c>
      <c r="C509" t="str" cm="1">
        <f t="array" ref="C5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09">
        <f>YEAR(AllData[[#This Row],[Date]])</f>
        <v>2024</v>
      </c>
      <c r="E509" s="1">
        <v>0.33819444444444446</v>
      </c>
      <c r="F509" t="s">
        <v>589</v>
      </c>
      <c r="G509" s="3">
        <v>51.985056999999998</v>
      </c>
      <c r="H509" s="3">
        <v>-2.1741519999999999</v>
      </c>
      <c r="I509" t="s">
        <v>25</v>
      </c>
      <c r="J509">
        <v>1030</v>
      </c>
      <c r="K509">
        <v>17.8</v>
      </c>
      <c r="L509">
        <v>10</v>
      </c>
      <c r="M509" t="str">
        <f>IF(AllData[[#This Row],[Nitrate (PPM)]]&gt;2, "Very high", IF(AllData[[#This Row],[Nitrate (PPM)]]&gt;1, "High", IF(AllData[[#This Row],[Nitrate (PPM)]]&gt;0.5, "Some evidence", IF(AllData[[#This Row],[Nitrate (PPM)]]&gt;=0, "No evidence"))))</f>
        <v>Very high</v>
      </c>
      <c r="N509">
        <v>0.82</v>
      </c>
      <c r="O509" t="str">
        <f>IF(AllData[[#This Row],[Phosphate (PPM)]]&gt;0.5, "Very high", IF(AllData[[#This Row],[Phosphate (PPM)]]&gt;0.1, "High", IF(AllData[[#This Row],[Phosphate (PPM)]]&gt;0.05, "Some evidence", IF(AllData[[#This Row],[Phosphate (PPM)]]&lt;=0.05, "No Evidence", ""))))</f>
        <v>Very high</v>
      </c>
      <c r="P509">
        <v>0</v>
      </c>
    </row>
    <row r="510" spans="1:17" x14ac:dyDescent="0.3">
      <c r="A510" t="s">
        <v>1900</v>
      </c>
      <c r="B510" s="2">
        <v>45530</v>
      </c>
      <c r="C510" t="str" cm="1">
        <f t="array" ref="C5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0">
        <f>YEAR(AllData[[#This Row],[Date]])</f>
        <v>2024</v>
      </c>
      <c r="E510" s="1">
        <v>0.36458333333333331</v>
      </c>
      <c r="F510" t="s">
        <v>1548</v>
      </c>
      <c r="G510" s="3">
        <v>52.052208999999998</v>
      </c>
      <c r="H510" s="3">
        <v>-1.761666</v>
      </c>
      <c r="I510" t="s">
        <v>25</v>
      </c>
      <c r="J510">
        <v>727</v>
      </c>
      <c r="K510">
        <v>15.8</v>
      </c>
      <c r="L510">
        <v>5</v>
      </c>
      <c r="M510" t="str">
        <f>IF(AllData[[#This Row],[Nitrate (PPM)]]&gt;2, "Very high", IF(AllData[[#This Row],[Nitrate (PPM)]]&gt;1, "High", IF(AllData[[#This Row],[Nitrate (PPM)]]&gt;0.5, "Some evidence", IF(AllData[[#This Row],[Nitrate (PPM)]]&gt;=0, "No evidence"))))</f>
        <v>Very high</v>
      </c>
      <c r="N510">
        <v>0.26</v>
      </c>
      <c r="O510" t="str">
        <f>IF(AllData[[#This Row],[Phosphate (PPM)]]&gt;0.5, "Very high", IF(AllData[[#This Row],[Phosphate (PPM)]]&gt;0.1, "High", IF(AllData[[#This Row],[Phosphate (PPM)]]&gt;0.05, "Some evidence", IF(AllData[[#This Row],[Phosphate (PPM)]]&lt;=0.05, "No Evidence", ""))))</f>
        <v>High</v>
      </c>
      <c r="P510">
        <v>0.23</v>
      </c>
    </row>
    <row r="511" spans="1:17" x14ac:dyDescent="0.3">
      <c r="A511" t="s">
        <v>1901</v>
      </c>
      <c r="B511" s="2">
        <v>45530</v>
      </c>
      <c r="C511" t="str" cm="1">
        <f t="array" ref="C5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1">
        <f>YEAR(AllData[[#This Row],[Date]])</f>
        <v>2024</v>
      </c>
      <c r="E511" s="1">
        <v>0.46180555555555558</v>
      </c>
      <c r="F511" t="s">
        <v>1551</v>
      </c>
      <c r="I511" t="s">
        <v>62</v>
      </c>
      <c r="J511">
        <v>492</v>
      </c>
      <c r="K511">
        <v>20.8</v>
      </c>
      <c r="L511">
        <v>5</v>
      </c>
      <c r="M511" t="str">
        <f>IF(AllData[[#This Row],[Nitrate (PPM)]]&gt;2, "Very high", IF(AllData[[#This Row],[Nitrate (PPM)]]&gt;1, "High", IF(AllData[[#This Row],[Nitrate (PPM)]]&gt;0.5, "Some evidence", IF(AllData[[#This Row],[Nitrate (PPM)]]&gt;=0, "No evidence"))))</f>
        <v>Very high</v>
      </c>
      <c r="N511">
        <v>0.18</v>
      </c>
      <c r="O511" t="str">
        <f>IF(AllData[[#This Row],[Phosphate (PPM)]]&gt;0.5, "Very high", IF(AllData[[#This Row],[Phosphate (PPM)]]&gt;0.1, "High", IF(AllData[[#This Row],[Phosphate (PPM)]]&gt;0.05, "Some evidence", IF(AllData[[#This Row],[Phosphate (PPM)]]&lt;=0.05, "No Evidence", ""))))</f>
        <v>High</v>
      </c>
      <c r="P511">
        <v>0.05</v>
      </c>
    </row>
    <row r="512" spans="1:17" x14ac:dyDescent="0.3">
      <c r="A512" t="s">
        <v>1902</v>
      </c>
      <c r="B512" s="2">
        <v>45530</v>
      </c>
      <c r="C512" t="str" cm="1">
        <f t="array" ref="C5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2">
        <f>YEAR(AllData[[#This Row],[Date]])</f>
        <v>2024</v>
      </c>
      <c r="E512" s="1">
        <v>0.50069444444444444</v>
      </c>
      <c r="F512" t="s">
        <v>1903</v>
      </c>
      <c r="G512" s="3">
        <v>52.070086000000003</v>
      </c>
      <c r="H512" s="3">
        <v>-1.61145</v>
      </c>
      <c r="I512" t="s">
        <v>25</v>
      </c>
      <c r="J512">
        <v>675</v>
      </c>
      <c r="K512">
        <v>15.8</v>
      </c>
      <c r="L512">
        <v>5</v>
      </c>
      <c r="M512" t="str">
        <f>IF(AllData[[#This Row],[Nitrate (PPM)]]&gt;2, "Very high", IF(AllData[[#This Row],[Nitrate (PPM)]]&gt;1, "High", IF(AllData[[#This Row],[Nitrate (PPM)]]&gt;0.5, "Some evidence", IF(AllData[[#This Row],[Nitrate (PPM)]]&gt;=0, "No evidence"))))</f>
        <v>Very high</v>
      </c>
      <c r="N512">
        <v>0.52</v>
      </c>
      <c r="O512" t="str">
        <f>IF(AllData[[#This Row],[Phosphate (PPM)]]&gt;0.5, "Very high", IF(AllData[[#This Row],[Phosphate (PPM)]]&gt;0.1, "High", IF(AllData[[#This Row],[Phosphate (PPM)]]&gt;0.05, "Some evidence", IF(AllData[[#This Row],[Phosphate (PPM)]]&lt;=0.05, "No Evidence", ""))))</f>
        <v>Very high</v>
      </c>
      <c r="P512">
        <v>1.2</v>
      </c>
      <c r="Q512" t="s">
        <v>1904</v>
      </c>
    </row>
    <row r="513" spans="1:17" x14ac:dyDescent="0.3">
      <c r="A513" t="s">
        <v>1893</v>
      </c>
      <c r="B513" s="2">
        <v>45529</v>
      </c>
      <c r="C513" t="str" cm="1">
        <f t="array" ref="C5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3">
        <f>YEAR(AllData[[#This Row],[Date]])</f>
        <v>2024</v>
      </c>
      <c r="E513" s="1">
        <v>0.38541666666666669</v>
      </c>
      <c r="F513" t="s">
        <v>535</v>
      </c>
      <c r="G513" s="3">
        <v>52.252499999999998</v>
      </c>
      <c r="H513" s="3">
        <v>-1.6685000000000001</v>
      </c>
      <c r="I513" t="s">
        <v>19</v>
      </c>
      <c r="J513">
        <v>1110</v>
      </c>
      <c r="K513">
        <v>14</v>
      </c>
      <c r="L513">
        <v>10</v>
      </c>
      <c r="M513" t="str">
        <f>IF(AllData[[#This Row],[Nitrate (PPM)]]&gt;2, "Very high", IF(AllData[[#This Row],[Nitrate (PPM)]]&gt;1, "High", IF(AllData[[#This Row],[Nitrate (PPM)]]&gt;0.5, "Some evidence", IF(AllData[[#This Row],[Nitrate (PPM)]]&gt;=0, "No evidence"))))</f>
        <v>Very high</v>
      </c>
      <c r="N513">
        <v>0.26</v>
      </c>
      <c r="O513" t="str">
        <f>IF(AllData[[#This Row],[Phosphate (PPM)]]&gt;0.5, "Very high", IF(AllData[[#This Row],[Phosphate (PPM)]]&gt;0.1, "High", IF(AllData[[#This Row],[Phosphate (PPM)]]&gt;0.05, "Some evidence", IF(AllData[[#This Row],[Phosphate (PPM)]]&lt;=0.05, "No Evidence", ""))))</f>
        <v>High</v>
      </c>
      <c r="P513">
        <v>0.15</v>
      </c>
    </row>
    <row r="514" spans="1:17" x14ac:dyDescent="0.3">
      <c r="A514" t="s">
        <v>1894</v>
      </c>
      <c r="B514" s="2">
        <v>45529</v>
      </c>
      <c r="C514" t="str" cm="1">
        <f t="array" ref="C5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4">
        <f>YEAR(AllData[[#This Row],[Date]])</f>
        <v>2024</v>
      </c>
      <c r="E514" s="1">
        <v>0.39583333333333331</v>
      </c>
      <c r="F514" t="s">
        <v>532</v>
      </c>
      <c r="G514" s="3">
        <v>52.244900000000001</v>
      </c>
      <c r="H514" s="3">
        <v>-1.6617</v>
      </c>
      <c r="I514" t="s">
        <v>19</v>
      </c>
      <c r="J514">
        <v>887</v>
      </c>
      <c r="K514">
        <v>14.1</v>
      </c>
      <c r="L514">
        <v>20</v>
      </c>
      <c r="M514" t="str">
        <f>IF(AllData[[#This Row],[Nitrate (PPM)]]&gt;2, "Very high", IF(AllData[[#This Row],[Nitrate (PPM)]]&gt;1, "High", IF(AllData[[#This Row],[Nitrate (PPM)]]&gt;0.5, "Some evidence", IF(AllData[[#This Row],[Nitrate (PPM)]]&gt;=0, "No evidence"))))</f>
        <v>Very high</v>
      </c>
      <c r="N514">
        <v>0.73</v>
      </c>
      <c r="O514" t="str">
        <f>IF(AllData[[#This Row],[Phosphate (PPM)]]&gt;0.5, "Very high", IF(AllData[[#This Row],[Phosphate (PPM)]]&gt;0.1, "High", IF(AllData[[#This Row],[Phosphate (PPM)]]&gt;0.05, "Some evidence", IF(AllData[[#This Row],[Phosphate (PPM)]]&lt;=0.05, "No Evidence", ""))))</f>
        <v>Very high</v>
      </c>
      <c r="P514">
        <v>0.15</v>
      </c>
    </row>
    <row r="515" spans="1:17" x14ac:dyDescent="0.3">
      <c r="A515" t="s">
        <v>1895</v>
      </c>
      <c r="B515" s="2">
        <v>45529</v>
      </c>
      <c r="C515" t="str" cm="1">
        <f t="array" ref="C5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5">
        <f>YEAR(AllData[[#This Row],[Date]])</f>
        <v>2024</v>
      </c>
      <c r="E515" s="1">
        <v>0.41875000000000001</v>
      </c>
      <c r="F515" t="s">
        <v>65</v>
      </c>
      <c r="I515" t="s">
        <v>25</v>
      </c>
      <c r="J515">
        <v>875</v>
      </c>
      <c r="K515">
        <v>22.2</v>
      </c>
      <c r="L515">
        <v>5</v>
      </c>
      <c r="M515" t="str">
        <f>IF(AllData[[#This Row],[Nitrate (PPM)]]&gt;2, "Very high", IF(AllData[[#This Row],[Nitrate (PPM)]]&gt;1, "High", IF(AllData[[#This Row],[Nitrate (PPM)]]&gt;0.5, "Some evidence", IF(AllData[[#This Row],[Nitrate (PPM)]]&gt;=0, "No evidence"))))</f>
        <v>Very high</v>
      </c>
      <c r="N515">
        <v>0.61</v>
      </c>
      <c r="O515" t="str">
        <f>IF(AllData[[#This Row],[Phosphate (PPM)]]&gt;0.5, "Very high", IF(AllData[[#This Row],[Phosphate (PPM)]]&gt;0.1, "High", IF(AllData[[#This Row],[Phosphate (PPM)]]&gt;0.05, "Some evidence", IF(AllData[[#This Row],[Phosphate (PPM)]]&lt;=0.05, "No Evidence", ""))))</f>
        <v>Very high</v>
      </c>
      <c r="P515">
        <v>1</v>
      </c>
    </row>
    <row r="516" spans="1:17" x14ac:dyDescent="0.3">
      <c r="A516" t="s">
        <v>1896</v>
      </c>
      <c r="B516" s="2">
        <v>45529</v>
      </c>
      <c r="C516" t="str" cm="1">
        <f t="array" ref="C5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6">
        <f>YEAR(AllData[[#This Row],[Date]])</f>
        <v>2024</v>
      </c>
      <c r="E516" s="1">
        <v>0.4201388888888889</v>
      </c>
      <c r="F516" t="s">
        <v>1771</v>
      </c>
      <c r="I516" t="s">
        <v>62</v>
      </c>
      <c r="J516">
        <v>1102</v>
      </c>
      <c r="K516">
        <v>21.7</v>
      </c>
      <c r="L516">
        <v>5</v>
      </c>
      <c r="M516" t="str">
        <f>IF(AllData[[#This Row],[Nitrate (PPM)]]&gt;2, "Very high", IF(AllData[[#This Row],[Nitrate (PPM)]]&gt;1, "High", IF(AllData[[#This Row],[Nitrate (PPM)]]&gt;0.5, "Some evidence", IF(AllData[[#This Row],[Nitrate (PPM)]]&gt;=0, "No evidence"))))</f>
        <v>Very high</v>
      </c>
      <c r="N516">
        <v>0.44</v>
      </c>
      <c r="O516" t="str">
        <f>IF(AllData[[#This Row],[Phosphate (PPM)]]&gt;0.5, "Very high", IF(AllData[[#This Row],[Phosphate (PPM)]]&gt;0.1, "High", IF(AllData[[#This Row],[Phosphate (PPM)]]&gt;0.05, "Some evidence", IF(AllData[[#This Row],[Phosphate (PPM)]]&lt;=0.05, "No Evidence", ""))))</f>
        <v>High</v>
      </c>
      <c r="P516">
        <v>1</v>
      </c>
    </row>
    <row r="517" spans="1:17" x14ac:dyDescent="0.3">
      <c r="A517" t="s">
        <v>1897</v>
      </c>
      <c r="B517" s="2">
        <v>45529</v>
      </c>
      <c r="C517" t="str" cm="1">
        <f t="array" ref="C5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7">
        <f>YEAR(AllData[[#This Row],[Date]])</f>
        <v>2024</v>
      </c>
      <c r="E517" s="1">
        <v>0.62638888888888888</v>
      </c>
      <c r="F517" t="s">
        <v>566</v>
      </c>
      <c r="G517" s="3">
        <v>51.99765</v>
      </c>
      <c r="H517" s="3">
        <v>-2.156326</v>
      </c>
      <c r="I517" t="s">
        <v>19</v>
      </c>
      <c r="J517">
        <v>106</v>
      </c>
      <c r="K517">
        <v>18.399999999999999</v>
      </c>
      <c r="L517">
        <v>10</v>
      </c>
      <c r="M517" t="str">
        <f>IF(AllData[[#This Row],[Nitrate (PPM)]]&gt;2, "Very high", IF(AllData[[#This Row],[Nitrate (PPM)]]&gt;1, "High", IF(AllData[[#This Row],[Nitrate (PPM)]]&gt;0.5, "Some evidence", IF(AllData[[#This Row],[Nitrate (PPM)]]&gt;=0, "No evidence"))))</f>
        <v>Very high</v>
      </c>
      <c r="N517">
        <v>0.9</v>
      </c>
      <c r="O517" t="str">
        <f>IF(AllData[[#This Row],[Phosphate (PPM)]]&gt;0.5, "Very high", IF(AllData[[#This Row],[Phosphate (PPM)]]&gt;0.1, "High", IF(AllData[[#This Row],[Phosphate (PPM)]]&gt;0.05, "Some evidence", IF(AllData[[#This Row],[Phosphate (PPM)]]&lt;=0.05, "No Evidence", ""))))</f>
        <v>Very high</v>
      </c>
      <c r="P517">
        <v>0</v>
      </c>
    </row>
    <row r="518" spans="1:17" x14ac:dyDescent="0.3">
      <c r="A518" t="s">
        <v>1874</v>
      </c>
      <c r="B518" s="2">
        <v>45528</v>
      </c>
      <c r="C518" t="str" cm="1">
        <f t="array" ref="C5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8">
        <f>YEAR(AllData[[#This Row],[Date]])</f>
        <v>2024</v>
      </c>
      <c r="E518" s="1">
        <v>0.39652777777777776</v>
      </c>
      <c r="F518" t="s">
        <v>775</v>
      </c>
      <c r="G518" s="3">
        <v>52.122945999999999</v>
      </c>
      <c r="H518" s="3">
        <v>-2.0573999999999999</v>
      </c>
      <c r="I518" t="s">
        <v>19</v>
      </c>
      <c r="J518">
        <v>1120</v>
      </c>
      <c r="K518">
        <v>17.7</v>
      </c>
      <c r="L518">
        <v>10</v>
      </c>
      <c r="M518" t="str">
        <f>IF(AllData[[#This Row],[Nitrate (PPM)]]&gt;2, "Very high", IF(AllData[[#This Row],[Nitrate (PPM)]]&gt;1, "High", IF(AllData[[#This Row],[Nitrate (PPM)]]&gt;0.5, "Some evidence", IF(AllData[[#This Row],[Nitrate (PPM)]]&gt;=0, "No evidence"))))</f>
        <v>Very high</v>
      </c>
      <c r="N518">
        <v>0.96</v>
      </c>
      <c r="O518" t="str">
        <f>IF(AllData[[#This Row],[Phosphate (PPM)]]&gt;0.5, "Very high", IF(AllData[[#This Row],[Phosphate (PPM)]]&gt;0.1, "High", IF(AllData[[#This Row],[Phosphate (PPM)]]&gt;0.05, "Some evidence", IF(AllData[[#This Row],[Phosphate (PPM)]]&lt;=0.05, "No Evidence", ""))))</f>
        <v>Very high</v>
      </c>
      <c r="P518">
        <v>0.5</v>
      </c>
      <c r="Q518" t="s">
        <v>1875</v>
      </c>
    </row>
    <row r="519" spans="1:17" x14ac:dyDescent="0.3">
      <c r="A519" t="s">
        <v>1876</v>
      </c>
      <c r="B519" s="2">
        <v>45528</v>
      </c>
      <c r="C519" t="str" cm="1">
        <f t="array" ref="C5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19">
        <f>YEAR(AllData[[#This Row],[Date]])</f>
        <v>2024</v>
      </c>
      <c r="E519" s="1">
        <v>0.46180555555555558</v>
      </c>
      <c r="F519" t="s">
        <v>778</v>
      </c>
      <c r="G519" s="3">
        <v>52.126404000000001</v>
      </c>
      <c r="H519" s="3">
        <v>-2.0565410000000002</v>
      </c>
      <c r="I519" t="s">
        <v>19</v>
      </c>
      <c r="J519">
        <v>1870</v>
      </c>
      <c r="K519">
        <v>15.4</v>
      </c>
      <c r="L519">
        <v>7</v>
      </c>
      <c r="M519" t="str">
        <f>IF(AllData[[#This Row],[Nitrate (PPM)]]&gt;2, "Very high", IF(AllData[[#This Row],[Nitrate (PPM)]]&gt;1, "High", IF(AllData[[#This Row],[Nitrate (PPM)]]&gt;0.5, "Some evidence", IF(AllData[[#This Row],[Nitrate (PPM)]]&gt;=0, "No evidence"))))</f>
        <v>Very high</v>
      </c>
      <c r="N519">
        <v>1.29</v>
      </c>
      <c r="O519" t="str">
        <f>IF(AllData[[#This Row],[Phosphate (PPM)]]&gt;0.5, "Very high", IF(AllData[[#This Row],[Phosphate (PPM)]]&gt;0.1, "High", IF(AllData[[#This Row],[Phosphate (PPM)]]&gt;0.05, "Some evidence", IF(AllData[[#This Row],[Phosphate (PPM)]]&lt;=0.05, "No Evidence", ""))))</f>
        <v>Very high</v>
      </c>
      <c r="P519">
        <v>0.13</v>
      </c>
      <c r="Q519" t="s">
        <v>1877</v>
      </c>
    </row>
    <row r="520" spans="1:17" x14ac:dyDescent="0.3">
      <c r="A520" t="s">
        <v>1878</v>
      </c>
      <c r="B520" s="2">
        <v>45528</v>
      </c>
      <c r="C520" t="str" cm="1">
        <f t="array" ref="C5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0">
        <f>YEAR(AllData[[#This Row],[Date]])</f>
        <v>2024</v>
      </c>
      <c r="E520" s="1">
        <v>0.49791666666666667</v>
      </c>
      <c r="F520" t="s">
        <v>1879</v>
      </c>
      <c r="G520" s="3">
        <v>52.168410999999999</v>
      </c>
      <c r="H520" s="3">
        <v>-1.9603710000000001</v>
      </c>
      <c r="I520" t="s">
        <v>19</v>
      </c>
      <c r="J520">
        <v>998</v>
      </c>
      <c r="K520">
        <v>15.2</v>
      </c>
      <c r="L520">
        <v>5</v>
      </c>
      <c r="M520" t="str">
        <f>IF(AllData[[#This Row],[Nitrate (PPM)]]&gt;2, "Very high", IF(AllData[[#This Row],[Nitrate (PPM)]]&gt;1, "High", IF(AllData[[#This Row],[Nitrate (PPM)]]&gt;0.5, "Some evidence", IF(AllData[[#This Row],[Nitrate (PPM)]]&gt;=0, "No evidence"))))</f>
        <v>Very high</v>
      </c>
      <c r="N520">
        <v>2.5</v>
      </c>
      <c r="O520" t="str">
        <f>IF(AllData[[#This Row],[Phosphate (PPM)]]&gt;0.5, "Very high", IF(AllData[[#This Row],[Phosphate (PPM)]]&gt;0.1, "High", IF(AllData[[#This Row],[Phosphate (PPM)]]&gt;0.05, "Some evidence", IF(AllData[[#This Row],[Phosphate (PPM)]]&lt;=0.05, "No Evidence", ""))))</f>
        <v>Very high</v>
      </c>
      <c r="P520">
        <v>0.13</v>
      </c>
      <c r="Q520" t="s">
        <v>1880</v>
      </c>
    </row>
    <row r="521" spans="1:17" x14ac:dyDescent="0.3">
      <c r="A521" t="s">
        <v>1881</v>
      </c>
      <c r="B521" s="2">
        <v>45528</v>
      </c>
      <c r="C521" t="str" cm="1">
        <f t="array" ref="C5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1">
        <f>YEAR(AllData[[#This Row],[Date]])</f>
        <v>2024</v>
      </c>
      <c r="E521" s="1">
        <v>0.50972222222222219</v>
      </c>
      <c r="F521" t="s">
        <v>1882</v>
      </c>
      <c r="G521" s="3">
        <v>52.158673</v>
      </c>
      <c r="H521" s="3">
        <v>-1.957384</v>
      </c>
      <c r="I521" t="s">
        <v>19</v>
      </c>
      <c r="J521">
        <v>879</v>
      </c>
      <c r="K521">
        <v>16.8</v>
      </c>
      <c r="L521">
        <v>2</v>
      </c>
      <c r="M521" t="str">
        <f>IF(AllData[[#This Row],[Nitrate (PPM)]]&gt;2, "Very high", IF(AllData[[#This Row],[Nitrate (PPM)]]&gt;1, "High", IF(AllData[[#This Row],[Nitrate (PPM)]]&gt;0.5, "Some evidence", IF(AllData[[#This Row],[Nitrate (PPM)]]&gt;=0, "No evidence"))))</f>
        <v>High</v>
      </c>
      <c r="N521">
        <v>1.48</v>
      </c>
      <c r="O521" t="str">
        <f>IF(AllData[[#This Row],[Phosphate (PPM)]]&gt;0.5, "Very high", IF(AllData[[#This Row],[Phosphate (PPM)]]&gt;0.1, "High", IF(AllData[[#This Row],[Phosphate (PPM)]]&gt;0.05, "Some evidence", IF(AllData[[#This Row],[Phosphate (PPM)]]&lt;=0.05, "No Evidence", ""))))</f>
        <v>Very high</v>
      </c>
      <c r="P521">
        <v>0.13</v>
      </c>
      <c r="Q521" t="s">
        <v>1883</v>
      </c>
    </row>
    <row r="522" spans="1:17" x14ac:dyDescent="0.3">
      <c r="A522" t="s">
        <v>1884</v>
      </c>
      <c r="B522" s="2">
        <v>45528</v>
      </c>
      <c r="C522" t="str" cm="1">
        <f t="array" ref="C5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2">
        <f>YEAR(AllData[[#This Row],[Date]])</f>
        <v>2024</v>
      </c>
      <c r="E522" s="1">
        <v>0.64583333333333337</v>
      </c>
      <c r="F522" t="s">
        <v>597</v>
      </c>
      <c r="G522" s="3">
        <v>51.996153999999997</v>
      </c>
      <c r="H522" s="3">
        <v>-2.1560269999999999</v>
      </c>
      <c r="I522" t="s">
        <v>19</v>
      </c>
      <c r="J522">
        <v>690</v>
      </c>
      <c r="K522">
        <v>17.399999999999999</v>
      </c>
      <c r="L522">
        <v>6</v>
      </c>
      <c r="M522" t="str">
        <f>IF(AllData[[#This Row],[Nitrate (PPM)]]&gt;2, "Very high", IF(AllData[[#This Row],[Nitrate (PPM)]]&gt;1, "High", IF(AllData[[#This Row],[Nitrate (PPM)]]&gt;0.5, "Some evidence", IF(AllData[[#This Row],[Nitrate (PPM)]]&gt;=0, "No evidence"))))</f>
        <v>Very high</v>
      </c>
      <c r="N522">
        <v>0.56000000000000005</v>
      </c>
      <c r="O522" t="str">
        <f>IF(AllData[[#This Row],[Phosphate (PPM)]]&gt;0.5, "Very high", IF(AllData[[#This Row],[Phosphate (PPM)]]&gt;0.1, "High", IF(AllData[[#This Row],[Phosphate (PPM)]]&gt;0.05, "Some evidence", IF(AllData[[#This Row],[Phosphate (PPM)]]&lt;=0.05, "No Evidence", ""))))</f>
        <v>Very high</v>
      </c>
      <c r="P522">
        <v>0</v>
      </c>
      <c r="Q522" t="s">
        <v>227</v>
      </c>
    </row>
    <row r="523" spans="1:17" x14ac:dyDescent="0.3">
      <c r="A523" t="s">
        <v>1885</v>
      </c>
      <c r="B523" s="2">
        <v>45528</v>
      </c>
      <c r="C523" t="str" cm="1">
        <f t="array" ref="C5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3">
        <f>YEAR(AllData[[#This Row],[Date]])</f>
        <v>2024</v>
      </c>
      <c r="E523" s="1">
        <v>0.66319444444444442</v>
      </c>
      <c r="F523" t="s">
        <v>158</v>
      </c>
      <c r="G523" s="3">
        <v>52.146562000000003</v>
      </c>
      <c r="H523" s="3">
        <v>-1.6999249999999999</v>
      </c>
      <c r="I523" t="s">
        <v>25</v>
      </c>
      <c r="J523">
        <v>711</v>
      </c>
      <c r="K523">
        <v>17.3</v>
      </c>
      <c r="L523">
        <v>4</v>
      </c>
      <c r="M523" t="str">
        <f>IF(AllData[[#This Row],[Nitrate (PPM)]]&gt;2, "Very high", IF(AllData[[#This Row],[Nitrate (PPM)]]&gt;1, "High", IF(AllData[[#This Row],[Nitrate (PPM)]]&gt;0.5, "Some evidence", IF(AllData[[#This Row],[Nitrate (PPM)]]&gt;=0, "No evidence"))))</f>
        <v>Very high</v>
      </c>
      <c r="N523">
        <v>0.79</v>
      </c>
      <c r="O523" t="str">
        <f>IF(AllData[[#This Row],[Phosphate (PPM)]]&gt;0.5, "Very high", IF(AllData[[#This Row],[Phosphate (PPM)]]&gt;0.1, "High", IF(AllData[[#This Row],[Phosphate (PPM)]]&gt;0.05, "Some evidence", IF(AllData[[#This Row],[Phosphate (PPM)]]&lt;=0.05, "No Evidence", ""))))</f>
        <v>Very high</v>
      </c>
      <c r="P523">
        <v>1</v>
      </c>
      <c r="Q523" t="s">
        <v>1886</v>
      </c>
    </row>
    <row r="524" spans="1:17" x14ac:dyDescent="0.3">
      <c r="A524" t="s">
        <v>1887</v>
      </c>
      <c r="B524" s="2">
        <v>45528</v>
      </c>
      <c r="C524" t="str" cm="1">
        <f t="array" ref="C5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4">
        <f>YEAR(AllData[[#This Row],[Date]])</f>
        <v>2024</v>
      </c>
      <c r="E524" s="1">
        <v>0.6743055555555556</v>
      </c>
      <c r="F524" t="s">
        <v>664</v>
      </c>
      <c r="G524" s="3">
        <v>52.090077000000001</v>
      </c>
      <c r="H524" s="3">
        <v>-1.6927319999999999</v>
      </c>
      <c r="I524" t="s">
        <v>62</v>
      </c>
      <c r="J524">
        <v>679</v>
      </c>
      <c r="K524">
        <v>18.8</v>
      </c>
      <c r="L524">
        <v>0</v>
      </c>
      <c r="M524" t="str">
        <f>IF(AllData[[#This Row],[Nitrate (PPM)]]&gt;2, "Very high", IF(AllData[[#This Row],[Nitrate (PPM)]]&gt;1, "High", IF(AllData[[#This Row],[Nitrate (PPM)]]&gt;0.5, "Some evidence", IF(AllData[[#This Row],[Nitrate (PPM)]]&gt;=0, "No evidence"))))</f>
        <v>No evidence</v>
      </c>
      <c r="N524">
        <v>0.33</v>
      </c>
      <c r="O524" t="str">
        <f>IF(AllData[[#This Row],[Phosphate (PPM)]]&gt;0.5, "Very high", IF(AllData[[#This Row],[Phosphate (PPM)]]&gt;0.1, "High", IF(AllData[[#This Row],[Phosphate (PPM)]]&gt;0.05, "Some evidence", IF(AllData[[#This Row],[Phosphate (PPM)]]&lt;=0.05, "No Evidence", ""))))</f>
        <v>High</v>
      </c>
      <c r="P524">
        <v>0.04</v>
      </c>
      <c r="Q524" t="s">
        <v>1888</v>
      </c>
    </row>
    <row r="525" spans="1:17" x14ac:dyDescent="0.3">
      <c r="A525" t="s">
        <v>1889</v>
      </c>
      <c r="B525" s="2">
        <v>45528</v>
      </c>
      <c r="C525" t="str" cm="1">
        <f t="array" ref="C5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5">
        <f>YEAR(AllData[[#This Row],[Date]])</f>
        <v>2024</v>
      </c>
      <c r="E525" s="1">
        <v>0.68541666666666667</v>
      </c>
      <c r="F525" t="s">
        <v>1890</v>
      </c>
      <c r="G525" s="3">
        <v>52.093049000000001</v>
      </c>
      <c r="H525" s="3">
        <v>-1.686329</v>
      </c>
      <c r="I525" t="s">
        <v>62</v>
      </c>
      <c r="J525">
        <v>572</v>
      </c>
      <c r="K525">
        <v>17.100000000000001</v>
      </c>
      <c r="L525">
        <v>2</v>
      </c>
      <c r="M525" t="str">
        <f>IF(AllData[[#This Row],[Nitrate (PPM)]]&gt;2, "Very high", IF(AllData[[#This Row],[Nitrate (PPM)]]&gt;1, "High", IF(AllData[[#This Row],[Nitrate (PPM)]]&gt;0.5, "Some evidence", IF(AllData[[#This Row],[Nitrate (PPM)]]&gt;=0, "No evidence"))))</f>
        <v>High</v>
      </c>
      <c r="N525">
        <v>0.83</v>
      </c>
      <c r="O525" t="str">
        <f>IF(AllData[[#This Row],[Phosphate (PPM)]]&gt;0.5, "Very high", IF(AllData[[#This Row],[Phosphate (PPM)]]&gt;0.1, "High", IF(AllData[[#This Row],[Phosphate (PPM)]]&gt;0.05, "Some evidence", IF(AllData[[#This Row],[Phosphate (PPM)]]&lt;=0.05, "No Evidence", ""))))</f>
        <v>Very high</v>
      </c>
      <c r="P525">
        <v>0.1</v>
      </c>
    </row>
    <row r="526" spans="1:17" x14ac:dyDescent="0.3">
      <c r="A526" t="s">
        <v>1891</v>
      </c>
      <c r="B526" s="2">
        <v>45528</v>
      </c>
      <c r="C526" t="str" cm="1">
        <f t="array" ref="C5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6">
        <f>YEAR(AllData[[#This Row],[Date]])</f>
        <v>2024</v>
      </c>
      <c r="E526" s="1">
        <v>0.69374999999999998</v>
      </c>
      <c r="F526" t="s">
        <v>1892</v>
      </c>
      <c r="G526" s="3">
        <v>52.082183000000001</v>
      </c>
      <c r="H526" s="3">
        <v>-1.6408750000000001</v>
      </c>
      <c r="I526" t="s">
        <v>25</v>
      </c>
      <c r="J526">
        <v>921</v>
      </c>
      <c r="K526">
        <v>17.8</v>
      </c>
      <c r="L526">
        <v>10</v>
      </c>
      <c r="M526" t="str">
        <f>IF(AllData[[#This Row],[Nitrate (PPM)]]&gt;2, "Very high", IF(AllData[[#This Row],[Nitrate (PPM)]]&gt;1, "High", IF(AllData[[#This Row],[Nitrate (PPM)]]&gt;0.5, "Some evidence", IF(AllData[[#This Row],[Nitrate (PPM)]]&gt;=0, "No evidence"))))</f>
        <v>Very high</v>
      </c>
      <c r="N526">
        <v>2.5</v>
      </c>
      <c r="O526" t="str">
        <f>IF(AllData[[#This Row],[Phosphate (PPM)]]&gt;0.5, "Very high", IF(AllData[[#This Row],[Phosphate (PPM)]]&gt;0.1, "High", IF(AllData[[#This Row],[Phosphate (PPM)]]&gt;0.05, "Some evidence", IF(AllData[[#This Row],[Phosphate (PPM)]]&lt;=0.05, "No Evidence", ""))))</f>
        <v>Very high</v>
      </c>
      <c r="P526">
        <v>0.15</v>
      </c>
    </row>
    <row r="527" spans="1:17" x14ac:dyDescent="0.3">
      <c r="A527" t="s">
        <v>1870</v>
      </c>
      <c r="B527" s="2">
        <v>45527</v>
      </c>
      <c r="C527" t="str" cm="1">
        <f t="array" ref="C5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7">
        <f>YEAR(AllData[[#This Row],[Date]])</f>
        <v>2024</v>
      </c>
      <c r="E527" s="1">
        <v>0.70138888888888884</v>
      </c>
      <c r="F527" t="s">
        <v>1003</v>
      </c>
      <c r="G527" s="3">
        <v>52.151685000000001</v>
      </c>
      <c r="H527" s="3">
        <v>-2.0962909999999999</v>
      </c>
      <c r="I527" t="s">
        <v>25</v>
      </c>
      <c r="J527">
        <v>1110</v>
      </c>
      <c r="K527">
        <v>17.5</v>
      </c>
      <c r="L527">
        <v>5</v>
      </c>
      <c r="M527" t="str">
        <f>IF(AllData[[#This Row],[Nitrate (PPM)]]&gt;2, "Very high", IF(AllData[[#This Row],[Nitrate (PPM)]]&gt;1, "High", IF(AllData[[#This Row],[Nitrate (PPM)]]&gt;0.5, "Some evidence", IF(AllData[[#This Row],[Nitrate (PPM)]]&gt;=0, "No evidence"))))</f>
        <v>Very high</v>
      </c>
      <c r="N527">
        <v>0.2</v>
      </c>
      <c r="O527" t="str">
        <f>IF(AllData[[#This Row],[Phosphate (PPM)]]&gt;0.5, "Very high", IF(AllData[[#This Row],[Phosphate (PPM)]]&gt;0.1, "High", IF(AllData[[#This Row],[Phosphate (PPM)]]&gt;0.05, "Some evidence", IF(AllData[[#This Row],[Phosphate (PPM)]]&lt;=0.05, "No Evidence", ""))))</f>
        <v>High</v>
      </c>
      <c r="P527">
        <v>0.2</v>
      </c>
      <c r="Q527" t="s">
        <v>1871</v>
      </c>
    </row>
    <row r="528" spans="1:17" x14ac:dyDescent="0.3">
      <c r="A528" t="s">
        <v>1872</v>
      </c>
      <c r="B528" s="2">
        <v>45527</v>
      </c>
      <c r="C528" t="str" cm="1">
        <f t="array" ref="C5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8">
        <f>YEAR(AllData[[#This Row],[Date]])</f>
        <v>2024</v>
      </c>
      <c r="E528" s="1">
        <v>0.73541666666666672</v>
      </c>
      <c r="F528" t="s">
        <v>555</v>
      </c>
      <c r="I528" t="s">
        <v>25</v>
      </c>
      <c r="J528">
        <v>860</v>
      </c>
      <c r="K528">
        <v>16.2</v>
      </c>
      <c r="L528">
        <v>5</v>
      </c>
      <c r="M528" t="str">
        <f>IF(AllData[[#This Row],[Nitrate (PPM)]]&gt;2, "Very high", IF(AllData[[#This Row],[Nitrate (PPM)]]&gt;1, "High", IF(AllData[[#This Row],[Nitrate (PPM)]]&gt;0.5, "Some evidence", IF(AllData[[#This Row],[Nitrate (PPM)]]&gt;=0, "No evidence"))))</f>
        <v>Very high</v>
      </c>
      <c r="N528">
        <v>0.8</v>
      </c>
      <c r="O528" t="str">
        <f>IF(AllData[[#This Row],[Phosphate (PPM)]]&gt;0.5, "Very high", IF(AllData[[#This Row],[Phosphate (PPM)]]&gt;0.1, "High", IF(AllData[[#This Row],[Phosphate (PPM)]]&gt;0.05, "Some evidence", IF(AllData[[#This Row],[Phosphate (PPM)]]&lt;=0.05, "No Evidence", ""))))</f>
        <v>Very high</v>
      </c>
      <c r="P528">
        <v>0.15</v>
      </c>
    </row>
    <row r="529" spans="1:17" x14ac:dyDescent="0.3">
      <c r="A529" t="s">
        <v>1873</v>
      </c>
      <c r="B529" s="2">
        <v>45527</v>
      </c>
      <c r="C529" t="str" cm="1">
        <f t="array" ref="C5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29">
        <f>YEAR(AllData[[#This Row],[Date]])</f>
        <v>2024</v>
      </c>
      <c r="E529" s="1">
        <v>0.58333333333333337</v>
      </c>
      <c r="F529" t="s">
        <v>260</v>
      </c>
      <c r="G529" s="3">
        <v>52.166370000000001</v>
      </c>
      <c r="H529" s="3">
        <v>-1.708032</v>
      </c>
      <c r="I529" t="s">
        <v>62</v>
      </c>
      <c r="J529">
        <v>674</v>
      </c>
      <c r="K529">
        <v>18.100000000000001</v>
      </c>
      <c r="L529">
        <v>7.5</v>
      </c>
      <c r="M529" t="str">
        <f>IF(AllData[[#This Row],[Nitrate (PPM)]]&gt;2, "Very high", IF(AllData[[#This Row],[Nitrate (PPM)]]&gt;1, "High", IF(AllData[[#This Row],[Nitrate (PPM)]]&gt;0.5, "Some evidence", IF(AllData[[#This Row],[Nitrate (PPM)]]&gt;=0, "No evidence"))))</f>
        <v>Very high</v>
      </c>
      <c r="N529">
        <v>0.57999999999999996</v>
      </c>
      <c r="O529" t="str">
        <f>IF(AllData[[#This Row],[Phosphate (PPM)]]&gt;0.5, "Very high", IF(AllData[[#This Row],[Phosphate (PPM)]]&gt;0.1, "High", IF(AllData[[#This Row],[Phosphate (PPM)]]&gt;0.05, "Some evidence", IF(AllData[[#This Row],[Phosphate (PPM)]]&lt;=0.05, "No Evidence", ""))))</f>
        <v>Very high</v>
      </c>
      <c r="P529">
        <v>0.35</v>
      </c>
    </row>
    <row r="530" spans="1:17" x14ac:dyDescent="0.3">
      <c r="A530" t="s">
        <v>1862</v>
      </c>
      <c r="B530" s="2">
        <v>45526</v>
      </c>
      <c r="C530" t="str" cm="1">
        <f t="array" ref="C5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0">
        <f>YEAR(AllData[[#This Row],[Date]])</f>
        <v>2024</v>
      </c>
      <c r="E530" s="1">
        <v>0.41666666666666669</v>
      </c>
      <c r="F530" t="s">
        <v>79</v>
      </c>
      <c r="I530" t="s">
        <v>19</v>
      </c>
      <c r="J530">
        <v>1090</v>
      </c>
      <c r="K530">
        <v>16.7</v>
      </c>
      <c r="L530">
        <v>7</v>
      </c>
      <c r="M530" t="str">
        <f>IF(AllData[[#This Row],[Nitrate (PPM)]]&gt;2, "Very high", IF(AllData[[#This Row],[Nitrate (PPM)]]&gt;1, "High", IF(AllData[[#This Row],[Nitrate (PPM)]]&gt;0.5, "Some evidence", IF(AllData[[#This Row],[Nitrate (PPM)]]&gt;=0, "No evidence"))))</f>
        <v>Very high</v>
      </c>
      <c r="N530">
        <v>1.08</v>
      </c>
      <c r="O530" t="str">
        <f>IF(AllData[[#This Row],[Phosphate (PPM)]]&gt;0.5, "Very high", IF(AllData[[#This Row],[Phosphate (PPM)]]&gt;0.1, "High", IF(AllData[[#This Row],[Phosphate (PPM)]]&gt;0.05, "Some evidence", IF(AllData[[#This Row],[Phosphate (PPM)]]&lt;=0.05, "No Evidence", ""))))</f>
        <v>Very high</v>
      </c>
      <c r="P530">
        <v>0</v>
      </c>
    </row>
    <row r="531" spans="1:17" x14ac:dyDescent="0.3">
      <c r="A531" t="s">
        <v>1863</v>
      </c>
      <c r="B531" s="2">
        <v>45526</v>
      </c>
      <c r="C531" t="str" cm="1">
        <f t="array" ref="C5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1">
        <f>YEAR(AllData[[#This Row],[Date]])</f>
        <v>2024</v>
      </c>
      <c r="E531" s="1">
        <v>0.52083333333333337</v>
      </c>
      <c r="F531" t="s">
        <v>515</v>
      </c>
      <c r="G531" s="3">
        <v>52.053508000000001</v>
      </c>
      <c r="H531" s="3">
        <v>-1.6203110000000001</v>
      </c>
      <c r="I531" t="s">
        <v>19</v>
      </c>
      <c r="J531">
        <v>633</v>
      </c>
      <c r="K531">
        <v>16.3</v>
      </c>
      <c r="L531">
        <v>2</v>
      </c>
      <c r="M531" t="str">
        <f>IF(AllData[[#This Row],[Nitrate (PPM)]]&gt;2, "Very high", IF(AllData[[#This Row],[Nitrate (PPM)]]&gt;1, "High", IF(AllData[[#This Row],[Nitrate (PPM)]]&gt;0.5, "Some evidence", IF(AllData[[#This Row],[Nitrate (PPM)]]&gt;=0, "No evidence"))))</f>
        <v>High</v>
      </c>
      <c r="N531">
        <v>0.37</v>
      </c>
      <c r="O531" t="str">
        <f>IF(AllData[[#This Row],[Phosphate (PPM)]]&gt;0.5, "Very high", IF(AllData[[#This Row],[Phosphate (PPM)]]&gt;0.1, "High", IF(AllData[[#This Row],[Phosphate (PPM)]]&gt;0.05, "Some evidence", IF(AllData[[#This Row],[Phosphate (PPM)]]&lt;=0.05, "No Evidence", ""))))</f>
        <v>High</v>
      </c>
      <c r="P531">
        <v>0.5</v>
      </c>
    </row>
    <row r="532" spans="1:17" x14ac:dyDescent="0.3">
      <c r="A532" t="s">
        <v>1864</v>
      </c>
      <c r="B532" s="2">
        <v>45526</v>
      </c>
      <c r="C532" t="str" cm="1">
        <f t="array" ref="C5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2">
        <f>YEAR(AllData[[#This Row],[Date]])</f>
        <v>2024</v>
      </c>
      <c r="E532" s="1">
        <v>0.6333333333333333</v>
      </c>
      <c r="F532" t="s">
        <v>1375</v>
      </c>
      <c r="G532" s="3">
        <v>51.999758999999997</v>
      </c>
      <c r="H532" s="3">
        <v>-2.1411549999999999</v>
      </c>
      <c r="I532" t="s">
        <v>19</v>
      </c>
      <c r="J532">
        <v>656</v>
      </c>
      <c r="K532">
        <v>18</v>
      </c>
      <c r="L532">
        <v>5</v>
      </c>
      <c r="M532" t="str">
        <f>IF(AllData[[#This Row],[Nitrate (PPM)]]&gt;2, "Very high", IF(AllData[[#This Row],[Nitrate (PPM)]]&gt;1, "High", IF(AllData[[#This Row],[Nitrate (PPM)]]&gt;0.5, "Some evidence", IF(AllData[[#This Row],[Nitrate (PPM)]]&gt;=0, "No evidence"))))</f>
        <v>Very high</v>
      </c>
      <c r="N532">
        <v>0.56999999999999995</v>
      </c>
      <c r="O532" t="str">
        <f>IF(AllData[[#This Row],[Phosphate (PPM)]]&gt;0.5, "Very high", IF(AllData[[#This Row],[Phosphate (PPM)]]&gt;0.1, "High", IF(AllData[[#This Row],[Phosphate (PPM)]]&gt;0.05, "Some evidence", IF(AllData[[#This Row],[Phosphate (PPM)]]&lt;=0.05, "No Evidence", ""))))</f>
        <v>Very high</v>
      </c>
      <c r="P532">
        <v>0</v>
      </c>
    </row>
    <row r="533" spans="1:17" x14ac:dyDescent="0.3">
      <c r="A533" t="s">
        <v>1865</v>
      </c>
      <c r="B533" s="2">
        <v>45526</v>
      </c>
      <c r="C533" t="str" cm="1">
        <f t="array" ref="C5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3">
        <f>YEAR(AllData[[#This Row],[Date]])</f>
        <v>2024</v>
      </c>
      <c r="E533" s="1">
        <v>0.70833333333333337</v>
      </c>
      <c r="F533" t="s">
        <v>1824</v>
      </c>
      <c r="G533" s="3">
        <v>52.033413000000003</v>
      </c>
      <c r="H533" s="3">
        <v>-2.1170689999999999</v>
      </c>
      <c r="I533" t="s">
        <v>25</v>
      </c>
      <c r="J533">
        <v>9070</v>
      </c>
      <c r="K533">
        <v>20.5</v>
      </c>
      <c r="L533">
        <v>10</v>
      </c>
      <c r="M533" t="str">
        <f>IF(AllData[[#This Row],[Nitrate (PPM)]]&gt;2, "Very high", IF(AllData[[#This Row],[Nitrate (PPM)]]&gt;1, "High", IF(AllData[[#This Row],[Nitrate (PPM)]]&gt;0.5, "Some evidence", IF(AllData[[#This Row],[Nitrate (PPM)]]&gt;=0, "No evidence"))))</f>
        <v>Very high</v>
      </c>
      <c r="N533">
        <v>1.04</v>
      </c>
      <c r="O533" t="str">
        <f>IF(AllData[[#This Row],[Phosphate (PPM)]]&gt;0.5, "Very high", IF(AllData[[#This Row],[Phosphate (PPM)]]&gt;0.1, "High", IF(AllData[[#This Row],[Phosphate (PPM)]]&gt;0.05, "Some evidence", IF(AllData[[#This Row],[Phosphate (PPM)]]&lt;=0.05, "No Evidence", ""))))</f>
        <v>Very high</v>
      </c>
      <c r="P533">
        <v>0</v>
      </c>
    </row>
    <row r="534" spans="1:17" x14ac:dyDescent="0.3">
      <c r="A534" t="s">
        <v>1866</v>
      </c>
      <c r="B534" s="2">
        <v>45526</v>
      </c>
      <c r="C534" t="str" cm="1">
        <f t="array" ref="C5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4">
        <f>YEAR(AllData[[#This Row],[Date]])</f>
        <v>2024</v>
      </c>
      <c r="E534" s="1">
        <v>0.73958333333333337</v>
      </c>
      <c r="F534" t="s">
        <v>917</v>
      </c>
      <c r="I534" t="s">
        <v>62</v>
      </c>
      <c r="J534">
        <v>509</v>
      </c>
      <c r="K534">
        <v>17.5</v>
      </c>
      <c r="L534">
        <v>1</v>
      </c>
      <c r="M534" t="str">
        <f>IF(AllData[[#This Row],[Nitrate (PPM)]]&gt;2, "Very high", IF(AllData[[#This Row],[Nitrate (PPM)]]&gt;1, "High", IF(AllData[[#This Row],[Nitrate (PPM)]]&gt;0.5, "Some evidence", IF(AllData[[#This Row],[Nitrate (PPM)]]&gt;=0, "No evidence"))))</f>
        <v>Some evidence</v>
      </c>
      <c r="N534">
        <v>0.36</v>
      </c>
      <c r="O534" t="str">
        <f>IF(AllData[[#This Row],[Phosphate (PPM)]]&gt;0.5, "Very high", IF(AllData[[#This Row],[Phosphate (PPM)]]&gt;0.1, "High", IF(AllData[[#This Row],[Phosphate (PPM)]]&gt;0.05, "Some evidence", IF(AllData[[#This Row],[Phosphate (PPM)]]&lt;=0.05, "No Evidence", ""))))</f>
        <v>High</v>
      </c>
      <c r="P534">
        <v>1.5</v>
      </c>
    </row>
    <row r="535" spans="1:17" x14ac:dyDescent="0.3">
      <c r="A535" t="s">
        <v>1867</v>
      </c>
      <c r="B535" s="2">
        <v>45526</v>
      </c>
      <c r="C535" t="str" cm="1">
        <f t="array" ref="C5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5">
        <f>YEAR(AllData[[#This Row],[Date]])</f>
        <v>2024</v>
      </c>
      <c r="E535" s="1">
        <v>0.72569444444444442</v>
      </c>
      <c r="F535" t="s">
        <v>969</v>
      </c>
      <c r="I535" t="s">
        <v>25</v>
      </c>
      <c r="J535">
        <v>718</v>
      </c>
      <c r="K535">
        <v>17</v>
      </c>
      <c r="L535">
        <v>2.5</v>
      </c>
      <c r="M535" t="str">
        <f>IF(AllData[[#This Row],[Nitrate (PPM)]]&gt;2, "Very high", IF(AllData[[#This Row],[Nitrate (PPM)]]&gt;1, "High", IF(AllData[[#This Row],[Nitrate (PPM)]]&gt;0.5, "Some evidence", IF(AllData[[#This Row],[Nitrate (PPM)]]&gt;=0, "No evidence"))))</f>
        <v>Very high</v>
      </c>
      <c r="N535">
        <v>1.56</v>
      </c>
      <c r="O535" t="str">
        <f>IF(AllData[[#This Row],[Phosphate (PPM)]]&gt;0.5, "Very high", IF(AllData[[#This Row],[Phosphate (PPM)]]&gt;0.1, "High", IF(AllData[[#This Row],[Phosphate (PPM)]]&gt;0.05, "Some evidence", IF(AllData[[#This Row],[Phosphate (PPM)]]&lt;=0.05, "No Evidence", ""))))</f>
        <v>Very high</v>
      </c>
      <c r="P535">
        <v>2.5</v>
      </c>
    </row>
    <row r="536" spans="1:17" x14ac:dyDescent="0.3">
      <c r="A536" t="s">
        <v>1868</v>
      </c>
      <c r="B536" s="2">
        <v>45526</v>
      </c>
      <c r="C536" t="str" cm="1">
        <f t="array" ref="C5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6">
        <f>YEAR(AllData[[#This Row],[Date]])</f>
        <v>2024</v>
      </c>
      <c r="E536" s="1">
        <v>0.69374999999999998</v>
      </c>
      <c r="F536" t="s">
        <v>282</v>
      </c>
      <c r="G536" s="3">
        <v>52.212288999999998</v>
      </c>
      <c r="H536" s="3">
        <v>-1.660452</v>
      </c>
      <c r="I536" t="s">
        <v>25</v>
      </c>
      <c r="J536">
        <v>759</v>
      </c>
      <c r="K536">
        <v>19.5</v>
      </c>
      <c r="L536">
        <v>10</v>
      </c>
      <c r="M536" t="str">
        <f>IF(AllData[[#This Row],[Nitrate (PPM)]]&gt;2, "Very high", IF(AllData[[#This Row],[Nitrate (PPM)]]&gt;1, "High", IF(AllData[[#This Row],[Nitrate (PPM)]]&gt;0.5, "Some evidence", IF(AllData[[#This Row],[Nitrate (PPM)]]&gt;=0, "No evidence"))))</f>
        <v>Very high</v>
      </c>
      <c r="N536">
        <v>0.47</v>
      </c>
      <c r="O536" t="str">
        <f>IF(AllData[[#This Row],[Phosphate (PPM)]]&gt;0.5, "Very high", IF(AllData[[#This Row],[Phosphate (PPM)]]&gt;0.1, "High", IF(AllData[[#This Row],[Phosphate (PPM)]]&gt;0.05, "Some evidence", IF(AllData[[#This Row],[Phosphate (PPM)]]&lt;=0.05, "No Evidence", ""))))</f>
        <v>High</v>
      </c>
      <c r="P536">
        <v>-1</v>
      </c>
      <c r="Q536" t="s">
        <v>1869</v>
      </c>
    </row>
    <row r="537" spans="1:17" x14ac:dyDescent="0.3">
      <c r="A537" t="s">
        <v>1861</v>
      </c>
      <c r="B537" s="2">
        <v>45525</v>
      </c>
      <c r="C537" t="str" cm="1">
        <f t="array" ref="C5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7">
        <f>YEAR(AllData[[#This Row],[Date]])</f>
        <v>2024</v>
      </c>
      <c r="E537" s="1">
        <v>0.71527777777777779</v>
      </c>
      <c r="F537" t="s">
        <v>135</v>
      </c>
      <c r="I537" t="s">
        <v>25</v>
      </c>
      <c r="J537">
        <v>667</v>
      </c>
      <c r="K537">
        <v>18</v>
      </c>
      <c r="L537">
        <v>2</v>
      </c>
      <c r="M537" t="str">
        <f>IF(AllData[[#This Row],[Nitrate (PPM)]]&gt;2, "Very high", IF(AllData[[#This Row],[Nitrate (PPM)]]&gt;1, "High", IF(AllData[[#This Row],[Nitrate (PPM)]]&gt;0.5, "Some evidence", IF(AllData[[#This Row],[Nitrate (PPM)]]&gt;=0, "No evidence"))))</f>
        <v>High</v>
      </c>
      <c r="N537">
        <v>0.6</v>
      </c>
      <c r="O537" t="str">
        <f>IF(AllData[[#This Row],[Phosphate (PPM)]]&gt;0.5, "Very high", IF(AllData[[#This Row],[Phosphate (PPM)]]&gt;0.1, "High", IF(AllData[[#This Row],[Phosphate (PPM)]]&gt;0.05, "Some evidence", IF(AllData[[#This Row],[Phosphate (PPM)]]&lt;=0.05, "No Evidence", ""))))</f>
        <v>Very high</v>
      </c>
      <c r="P537">
        <v>1.5</v>
      </c>
      <c r="Q537" t="s">
        <v>527</v>
      </c>
    </row>
    <row r="538" spans="1:17" x14ac:dyDescent="0.3">
      <c r="A538" t="s">
        <v>1860</v>
      </c>
      <c r="B538" s="2">
        <v>45524</v>
      </c>
      <c r="C538" t="str" cm="1">
        <f t="array" ref="C5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8">
        <f>YEAR(AllData[[#This Row],[Date]])</f>
        <v>2024</v>
      </c>
      <c r="E538" s="1">
        <v>0.6430555555555556</v>
      </c>
      <c r="F538" t="s">
        <v>18</v>
      </c>
      <c r="G538" s="3">
        <v>51.991455000000002</v>
      </c>
      <c r="H538" s="3">
        <v>-2.1628280000000002</v>
      </c>
      <c r="I538" t="s">
        <v>19</v>
      </c>
      <c r="J538">
        <v>106</v>
      </c>
      <c r="K538">
        <v>18.3</v>
      </c>
      <c r="L538">
        <v>8</v>
      </c>
      <c r="M538" t="str">
        <f>IF(AllData[[#This Row],[Nitrate (PPM)]]&gt;2, "Very high", IF(AllData[[#This Row],[Nitrate (PPM)]]&gt;1, "High", IF(AllData[[#This Row],[Nitrate (PPM)]]&gt;0.5, "Some evidence", IF(AllData[[#This Row],[Nitrate (PPM)]]&gt;=0, "No evidence"))))</f>
        <v>Very high</v>
      </c>
      <c r="N538">
        <v>1.06</v>
      </c>
      <c r="O538" t="str">
        <f>IF(AllData[[#This Row],[Phosphate (PPM)]]&gt;0.5, "Very high", IF(AllData[[#This Row],[Phosphate (PPM)]]&gt;0.1, "High", IF(AllData[[#This Row],[Phosphate (PPM)]]&gt;0.05, "Some evidence", IF(AllData[[#This Row],[Phosphate (PPM)]]&lt;=0.05, "No Evidence", ""))))</f>
        <v>Very high</v>
      </c>
      <c r="P538">
        <v>0</v>
      </c>
    </row>
    <row r="539" spans="1:17" x14ac:dyDescent="0.3">
      <c r="A539" t="s">
        <v>1854</v>
      </c>
      <c r="B539" s="2">
        <v>45523</v>
      </c>
      <c r="C539" t="str" cm="1">
        <f t="array" ref="C5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39">
        <f>YEAR(AllData[[#This Row],[Date]])</f>
        <v>2024</v>
      </c>
      <c r="E539" s="1">
        <v>0.33333333333333331</v>
      </c>
      <c r="F539" t="s">
        <v>1053</v>
      </c>
      <c r="I539" t="s">
        <v>19</v>
      </c>
      <c r="J539">
        <v>807</v>
      </c>
      <c r="K539">
        <v>17.399999999999999</v>
      </c>
      <c r="L539">
        <v>6</v>
      </c>
      <c r="M539" t="str">
        <f>IF(AllData[[#This Row],[Nitrate (PPM)]]&gt;2, "Very high", IF(AllData[[#This Row],[Nitrate (PPM)]]&gt;1, "High", IF(AllData[[#This Row],[Nitrate (PPM)]]&gt;0.5, "Some evidence", IF(AllData[[#This Row],[Nitrate (PPM)]]&gt;=0, "No evidence"))))</f>
        <v>Very high</v>
      </c>
      <c r="N539">
        <v>1.48</v>
      </c>
      <c r="O539" t="str">
        <f>IF(AllData[[#This Row],[Phosphate (PPM)]]&gt;0.5, "Very high", IF(AllData[[#This Row],[Phosphate (PPM)]]&gt;0.1, "High", IF(AllData[[#This Row],[Phosphate (PPM)]]&gt;0.05, "Some evidence", IF(AllData[[#This Row],[Phosphate (PPM)]]&lt;=0.05, "No Evidence", ""))))</f>
        <v>Very high</v>
      </c>
      <c r="P539">
        <v>0</v>
      </c>
    </row>
    <row r="540" spans="1:17" x14ac:dyDescent="0.3">
      <c r="A540" t="s">
        <v>1855</v>
      </c>
      <c r="B540" s="2">
        <v>45523</v>
      </c>
      <c r="C540" t="str" cm="1">
        <f t="array" ref="C5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0">
        <f>YEAR(AllData[[#This Row],[Date]])</f>
        <v>2024</v>
      </c>
      <c r="E540" s="1">
        <v>0.33333333333333331</v>
      </c>
      <c r="F540" t="s">
        <v>1548</v>
      </c>
      <c r="I540" t="s">
        <v>25</v>
      </c>
      <c r="J540">
        <v>745</v>
      </c>
      <c r="K540">
        <v>14.2</v>
      </c>
      <c r="L540">
        <v>5</v>
      </c>
      <c r="M540" t="str">
        <f>IF(AllData[[#This Row],[Nitrate (PPM)]]&gt;2, "Very high", IF(AllData[[#This Row],[Nitrate (PPM)]]&gt;1, "High", IF(AllData[[#This Row],[Nitrate (PPM)]]&gt;0.5, "Some evidence", IF(AllData[[#This Row],[Nitrate (PPM)]]&gt;=0, "No evidence"))))</f>
        <v>Very high</v>
      </c>
      <c r="N540">
        <v>0.24</v>
      </c>
      <c r="O540" t="str">
        <f>IF(AllData[[#This Row],[Phosphate (PPM)]]&gt;0.5, "Very high", IF(AllData[[#This Row],[Phosphate (PPM)]]&gt;0.1, "High", IF(AllData[[#This Row],[Phosphate (PPM)]]&gt;0.05, "Some evidence", IF(AllData[[#This Row],[Phosphate (PPM)]]&lt;=0.05, "No Evidence", ""))))</f>
        <v>High</v>
      </c>
      <c r="P540">
        <v>0.18</v>
      </c>
    </row>
    <row r="541" spans="1:17" x14ac:dyDescent="0.3">
      <c r="A541" t="s">
        <v>1856</v>
      </c>
      <c r="B541" s="2">
        <v>45523</v>
      </c>
      <c r="C541" t="str" cm="1">
        <f t="array" ref="C5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1">
        <f>YEAR(AllData[[#This Row],[Date]])</f>
        <v>2024</v>
      </c>
      <c r="E541" s="1">
        <v>0.44444444444444442</v>
      </c>
      <c r="F541" t="s">
        <v>1551</v>
      </c>
      <c r="I541" t="s">
        <v>62</v>
      </c>
      <c r="J541">
        <v>483</v>
      </c>
      <c r="K541">
        <v>16.100000000000001</v>
      </c>
      <c r="L541">
        <v>5</v>
      </c>
      <c r="M541" t="str">
        <f>IF(AllData[[#This Row],[Nitrate (PPM)]]&gt;2, "Very high", IF(AllData[[#This Row],[Nitrate (PPM)]]&gt;1, "High", IF(AllData[[#This Row],[Nitrate (PPM)]]&gt;0.5, "Some evidence", IF(AllData[[#This Row],[Nitrate (PPM)]]&gt;=0, "No evidence"))))</f>
        <v>Very high</v>
      </c>
      <c r="N541">
        <v>0.05</v>
      </c>
      <c r="O541" t="str">
        <f>IF(AllData[[#This Row],[Phosphate (PPM)]]&gt;0.5, "Very high", IF(AllData[[#This Row],[Phosphate (PPM)]]&gt;0.1, "High", IF(AllData[[#This Row],[Phosphate (PPM)]]&gt;0.05, "Some evidence", IF(AllData[[#This Row],[Phosphate (PPM)]]&lt;=0.05, "No Evidence", ""))))</f>
        <v>No Evidence</v>
      </c>
      <c r="P541">
        <v>0.06</v>
      </c>
    </row>
    <row r="542" spans="1:17" x14ac:dyDescent="0.3">
      <c r="A542" t="s">
        <v>1857</v>
      </c>
      <c r="B542" s="2">
        <v>45523</v>
      </c>
      <c r="C542" t="str" cm="1">
        <f t="array" ref="C5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2">
        <f>YEAR(AllData[[#This Row],[Date]])</f>
        <v>2024</v>
      </c>
      <c r="E542" s="1">
        <v>0.66666666666666663</v>
      </c>
      <c r="F542" t="s">
        <v>1820</v>
      </c>
      <c r="G542" s="3">
        <v>52.048727999999997</v>
      </c>
      <c r="H542" s="3">
        <v>-1.7862640000000001</v>
      </c>
      <c r="I542" t="s">
        <v>62</v>
      </c>
      <c r="J542">
        <v>384</v>
      </c>
      <c r="K542">
        <v>18</v>
      </c>
      <c r="L542">
        <v>2</v>
      </c>
      <c r="M542" t="str">
        <f>IF(AllData[[#This Row],[Nitrate (PPM)]]&gt;2, "Very high", IF(AllData[[#This Row],[Nitrate (PPM)]]&gt;1, "High", IF(AllData[[#This Row],[Nitrate (PPM)]]&gt;0.5, "Some evidence", IF(AllData[[#This Row],[Nitrate (PPM)]]&gt;=0, "No evidence"))))</f>
        <v>High</v>
      </c>
      <c r="N542">
        <v>0.1</v>
      </c>
      <c r="O542" t="str">
        <f>IF(AllData[[#This Row],[Phosphate (PPM)]]&gt;0.5, "Very high", IF(AllData[[#This Row],[Phosphate (PPM)]]&gt;0.1, "High", IF(AllData[[#This Row],[Phosphate (PPM)]]&gt;0.05, "Some evidence", IF(AllData[[#This Row],[Phosphate (PPM)]]&lt;=0.05, "No Evidence", ""))))</f>
        <v>Some evidence</v>
      </c>
      <c r="P542">
        <v>17</v>
      </c>
    </row>
    <row r="543" spans="1:17" x14ac:dyDescent="0.3">
      <c r="A543" t="s">
        <v>1858</v>
      </c>
      <c r="B543" s="2">
        <v>45523</v>
      </c>
      <c r="C543" t="str" cm="1">
        <f t="array" ref="C5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3">
        <f>YEAR(AllData[[#This Row],[Date]])</f>
        <v>2024</v>
      </c>
      <c r="E543" s="1">
        <v>0.75138888888888888</v>
      </c>
      <c r="F543" t="s">
        <v>1711</v>
      </c>
      <c r="G543" s="3">
        <v>52.017957000000003</v>
      </c>
      <c r="H543" s="3">
        <v>-2.036934</v>
      </c>
      <c r="I543" t="s">
        <v>62</v>
      </c>
      <c r="J543">
        <v>781</v>
      </c>
      <c r="K543">
        <v>16.7</v>
      </c>
      <c r="L543">
        <v>15</v>
      </c>
      <c r="M543" t="str">
        <f>IF(AllData[[#This Row],[Nitrate (PPM)]]&gt;2, "Very high", IF(AllData[[#This Row],[Nitrate (PPM)]]&gt;1, "High", IF(AllData[[#This Row],[Nitrate (PPM)]]&gt;0.5, "Some evidence", IF(AllData[[#This Row],[Nitrate (PPM)]]&gt;=0, "No evidence"))))</f>
        <v>Very high</v>
      </c>
      <c r="N543">
        <v>0.08</v>
      </c>
      <c r="O543" t="str">
        <f>IF(AllData[[#This Row],[Phosphate (PPM)]]&gt;0.5, "Very high", IF(AllData[[#This Row],[Phosphate (PPM)]]&gt;0.1, "High", IF(AllData[[#This Row],[Phosphate (PPM)]]&gt;0.05, "Some evidence", IF(AllData[[#This Row],[Phosphate (PPM)]]&lt;=0.05, "No Evidence", ""))))</f>
        <v>Some evidence</v>
      </c>
      <c r="P543">
        <v>0.2</v>
      </c>
      <c r="Q543" t="s">
        <v>1859</v>
      </c>
    </row>
    <row r="544" spans="1:17" x14ac:dyDescent="0.3">
      <c r="A544" t="s">
        <v>1843</v>
      </c>
      <c r="B544" s="2">
        <v>45522</v>
      </c>
      <c r="C544" t="str" cm="1">
        <f t="array" ref="C5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4">
        <f>YEAR(AllData[[#This Row],[Date]])</f>
        <v>2024</v>
      </c>
      <c r="E544" s="1">
        <v>0.34861111111111109</v>
      </c>
      <c r="F544" t="s">
        <v>589</v>
      </c>
      <c r="G544" s="3">
        <v>51.985084000000001</v>
      </c>
      <c r="H544" s="3">
        <v>-2.1741519999999999</v>
      </c>
      <c r="I544" t="s">
        <v>25</v>
      </c>
      <c r="J544">
        <v>7100</v>
      </c>
      <c r="K544">
        <v>19.3</v>
      </c>
      <c r="L544">
        <v>10</v>
      </c>
      <c r="M544" t="str">
        <f>IF(AllData[[#This Row],[Nitrate (PPM)]]&gt;2, "Very high", IF(AllData[[#This Row],[Nitrate (PPM)]]&gt;1, "High", IF(AllData[[#This Row],[Nitrate (PPM)]]&gt;0.5, "Some evidence", IF(AllData[[#This Row],[Nitrate (PPM)]]&gt;=0, "No evidence"))))</f>
        <v>Very high</v>
      </c>
      <c r="N544">
        <v>0.71</v>
      </c>
      <c r="O544" t="str">
        <f>IF(AllData[[#This Row],[Phosphate (PPM)]]&gt;0.5, "Very high", IF(AllData[[#This Row],[Phosphate (PPM)]]&gt;0.1, "High", IF(AllData[[#This Row],[Phosphate (PPM)]]&gt;0.05, "Some evidence", IF(AllData[[#This Row],[Phosphate (PPM)]]&lt;=0.05, "No Evidence", ""))))</f>
        <v>Very high</v>
      </c>
      <c r="P544">
        <v>0</v>
      </c>
    </row>
    <row r="545" spans="1:17" x14ac:dyDescent="0.3">
      <c r="A545" t="s">
        <v>1844</v>
      </c>
      <c r="B545" s="2">
        <v>45522</v>
      </c>
      <c r="C545" t="str" cm="1">
        <f t="array" ref="C5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5">
        <f>YEAR(AllData[[#This Row],[Date]])</f>
        <v>2024</v>
      </c>
      <c r="E545" s="1">
        <v>0.36458333333333331</v>
      </c>
      <c r="F545" t="s">
        <v>535</v>
      </c>
      <c r="G545" s="3">
        <v>52.252499999999998</v>
      </c>
      <c r="H545" s="3">
        <v>-1.6685000000000001</v>
      </c>
      <c r="I545" t="s">
        <v>19</v>
      </c>
      <c r="J545">
        <v>1090</v>
      </c>
      <c r="K545">
        <v>16</v>
      </c>
      <c r="L545">
        <v>10</v>
      </c>
      <c r="M545" t="str">
        <f>IF(AllData[[#This Row],[Nitrate (PPM)]]&gt;2, "Very high", IF(AllData[[#This Row],[Nitrate (PPM)]]&gt;1, "High", IF(AllData[[#This Row],[Nitrate (PPM)]]&gt;0.5, "Some evidence", IF(AllData[[#This Row],[Nitrate (PPM)]]&gt;=0, "No evidence"))))</f>
        <v>Very high</v>
      </c>
      <c r="N545">
        <v>0.17</v>
      </c>
      <c r="O545" t="str">
        <f>IF(AllData[[#This Row],[Phosphate (PPM)]]&gt;0.5, "Very high", IF(AllData[[#This Row],[Phosphate (PPM)]]&gt;0.1, "High", IF(AllData[[#This Row],[Phosphate (PPM)]]&gt;0.05, "Some evidence", IF(AllData[[#This Row],[Phosphate (PPM)]]&lt;=0.05, "No Evidence", ""))))</f>
        <v>High</v>
      </c>
      <c r="P545">
        <v>0.1</v>
      </c>
    </row>
    <row r="546" spans="1:17" x14ac:dyDescent="0.3">
      <c r="A546" t="s">
        <v>1845</v>
      </c>
      <c r="B546" s="2">
        <v>45522</v>
      </c>
      <c r="C546" t="str" cm="1">
        <f t="array" ref="C5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6">
        <f>YEAR(AllData[[#This Row],[Date]])</f>
        <v>2024</v>
      </c>
      <c r="E546" s="1">
        <v>0.375</v>
      </c>
      <c r="F546" t="s">
        <v>532</v>
      </c>
      <c r="G546" s="3">
        <v>52.244900000000001</v>
      </c>
      <c r="H546" s="3">
        <v>-1.6617</v>
      </c>
      <c r="I546" t="s">
        <v>19</v>
      </c>
      <c r="J546">
        <v>873</v>
      </c>
      <c r="K546">
        <v>15.8</v>
      </c>
      <c r="L546">
        <v>15</v>
      </c>
      <c r="M546" t="str">
        <f>IF(AllData[[#This Row],[Nitrate (PPM)]]&gt;2, "Very high", IF(AllData[[#This Row],[Nitrate (PPM)]]&gt;1, "High", IF(AllData[[#This Row],[Nitrate (PPM)]]&gt;0.5, "Some evidence", IF(AllData[[#This Row],[Nitrate (PPM)]]&gt;=0, "No evidence"))))</f>
        <v>Very high</v>
      </c>
      <c r="N546">
        <v>0.73</v>
      </c>
      <c r="O546" t="str">
        <f>IF(AllData[[#This Row],[Phosphate (PPM)]]&gt;0.5, "Very high", IF(AllData[[#This Row],[Phosphate (PPM)]]&gt;0.1, "High", IF(AllData[[#This Row],[Phosphate (PPM)]]&gt;0.05, "Some evidence", IF(AllData[[#This Row],[Phosphate (PPM)]]&lt;=0.05, "No Evidence", ""))))</f>
        <v>Very high</v>
      </c>
      <c r="P546">
        <v>0.1</v>
      </c>
    </row>
    <row r="547" spans="1:17" x14ac:dyDescent="0.3">
      <c r="A547" t="s">
        <v>1846</v>
      </c>
      <c r="B547" s="2">
        <v>45522</v>
      </c>
      <c r="C547" t="str" cm="1">
        <f t="array" ref="C5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7">
        <f>YEAR(AllData[[#This Row],[Date]])</f>
        <v>2024</v>
      </c>
      <c r="E547" s="1">
        <v>0.41666666666666669</v>
      </c>
      <c r="F547" t="s">
        <v>1793</v>
      </c>
      <c r="G547" s="3">
        <v>52.090085000000002</v>
      </c>
      <c r="H547" s="3">
        <v>-1.692593</v>
      </c>
      <c r="I547" t="s">
        <v>62</v>
      </c>
      <c r="J547">
        <v>655</v>
      </c>
      <c r="K547">
        <v>19</v>
      </c>
      <c r="L547">
        <v>2</v>
      </c>
      <c r="M547" t="str">
        <f>IF(AllData[[#This Row],[Nitrate (PPM)]]&gt;2, "Very high", IF(AllData[[#This Row],[Nitrate (PPM)]]&gt;1, "High", IF(AllData[[#This Row],[Nitrate (PPM)]]&gt;0.5, "Some evidence", IF(AllData[[#This Row],[Nitrate (PPM)]]&gt;=0, "No evidence"))))</f>
        <v>High</v>
      </c>
      <c r="N547">
        <v>0.52</v>
      </c>
      <c r="O547" t="str">
        <f>IF(AllData[[#This Row],[Phosphate (PPM)]]&gt;0.5, "Very high", IF(AllData[[#This Row],[Phosphate (PPM)]]&gt;0.1, "High", IF(AllData[[#This Row],[Phosphate (PPM)]]&gt;0.05, "Some evidence", IF(AllData[[#This Row],[Phosphate (PPM)]]&lt;=0.05, "No Evidence", ""))))</f>
        <v>Very high</v>
      </c>
      <c r="P547">
        <v>0</v>
      </c>
      <c r="Q547" t="s">
        <v>1847</v>
      </c>
    </row>
    <row r="548" spans="1:17" x14ac:dyDescent="0.3">
      <c r="A548" t="s">
        <v>1848</v>
      </c>
      <c r="B548" s="2">
        <v>45522</v>
      </c>
      <c r="C548" t="str" cm="1">
        <f t="array" ref="C5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8">
        <f>YEAR(AllData[[#This Row],[Date]])</f>
        <v>2024</v>
      </c>
      <c r="E548" s="1">
        <v>0.43194444444444446</v>
      </c>
      <c r="F548" t="s">
        <v>542</v>
      </c>
      <c r="G548" s="3">
        <v>52.046478999999998</v>
      </c>
      <c r="H548" s="3">
        <v>-1.673386</v>
      </c>
      <c r="I548" t="s">
        <v>62</v>
      </c>
      <c r="J548">
        <v>776</v>
      </c>
      <c r="K548">
        <v>15.7</v>
      </c>
      <c r="L548">
        <v>0</v>
      </c>
      <c r="M548" t="str">
        <f>IF(AllData[[#This Row],[Nitrate (PPM)]]&gt;2, "Very high", IF(AllData[[#This Row],[Nitrate (PPM)]]&gt;1, "High", IF(AllData[[#This Row],[Nitrate (PPM)]]&gt;0.5, "Some evidence", IF(AllData[[#This Row],[Nitrate (PPM)]]&gt;=0, "No evidence"))))</f>
        <v>No evidence</v>
      </c>
      <c r="N548">
        <v>2.5</v>
      </c>
      <c r="O548" t="str">
        <f>IF(AllData[[#This Row],[Phosphate (PPM)]]&gt;0.5, "Very high", IF(AllData[[#This Row],[Phosphate (PPM)]]&gt;0.1, "High", IF(AllData[[#This Row],[Phosphate (PPM)]]&gt;0.05, "Some evidence", IF(AllData[[#This Row],[Phosphate (PPM)]]&lt;=0.05, "No Evidence", ""))))</f>
        <v>Very high</v>
      </c>
      <c r="P548">
        <v>0.15</v>
      </c>
      <c r="Q548" t="s">
        <v>1338</v>
      </c>
    </row>
    <row r="549" spans="1:17" x14ac:dyDescent="0.3">
      <c r="A549" t="s">
        <v>1849</v>
      </c>
      <c r="B549" s="2">
        <v>45522</v>
      </c>
      <c r="C549" t="str" cm="1">
        <f t="array" ref="C5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49">
        <f>YEAR(AllData[[#This Row],[Date]])</f>
        <v>2024</v>
      </c>
      <c r="E549" s="1">
        <v>0.4375</v>
      </c>
      <c r="F549" t="s">
        <v>1801</v>
      </c>
      <c r="G549" s="3">
        <v>52.092967999999999</v>
      </c>
      <c r="H549" s="3">
        <v>-1.6862710000000001</v>
      </c>
      <c r="I549" t="s">
        <v>25</v>
      </c>
      <c r="J549">
        <v>973</v>
      </c>
      <c r="K549">
        <v>20</v>
      </c>
      <c r="L549">
        <v>20</v>
      </c>
      <c r="M549" t="str">
        <f>IF(AllData[[#This Row],[Nitrate (PPM)]]&gt;2, "Very high", IF(AllData[[#This Row],[Nitrate (PPM)]]&gt;1, "High", IF(AllData[[#This Row],[Nitrate (PPM)]]&gt;0.5, "Some evidence", IF(AllData[[#This Row],[Nitrate (PPM)]]&gt;=0, "No evidence"))))</f>
        <v>Very high</v>
      </c>
      <c r="N549">
        <v>2.5</v>
      </c>
      <c r="O549" t="str">
        <f>IF(AllData[[#This Row],[Phosphate (PPM)]]&gt;0.5, "Very high", IF(AllData[[#This Row],[Phosphate (PPM)]]&gt;0.1, "High", IF(AllData[[#This Row],[Phosphate (PPM)]]&gt;0.05, "Some evidence", IF(AllData[[#This Row],[Phosphate (PPM)]]&lt;=0.05, "No Evidence", ""))))</f>
        <v>Very high</v>
      </c>
      <c r="P549">
        <v>0.25</v>
      </c>
      <c r="Q549" t="s">
        <v>1850</v>
      </c>
    </row>
    <row r="550" spans="1:17" x14ac:dyDescent="0.3">
      <c r="A550" t="s">
        <v>1851</v>
      </c>
      <c r="B550" s="2">
        <v>45522</v>
      </c>
      <c r="C550" t="str" cm="1">
        <f t="array" ref="C5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0">
        <f>YEAR(AllData[[#This Row],[Date]])</f>
        <v>2024</v>
      </c>
      <c r="E550" s="1">
        <v>0.45555555555555555</v>
      </c>
      <c r="F550" t="s">
        <v>331</v>
      </c>
      <c r="G550" s="3">
        <v>52.045642999999998</v>
      </c>
      <c r="H550" s="3">
        <v>-1.671888</v>
      </c>
      <c r="I550" t="s">
        <v>25</v>
      </c>
      <c r="J550">
        <v>925</v>
      </c>
      <c r="K550">
        <v>16.5</v>
      </c>
      <c r="L550">
        <v>3</v>
      </c>
      <c r="M550" t="str">
        <f>IF(AllData[[#This Row],[Nitrate (PPM)]]&gt;2, "Very high", IF(AllData[[#This Row],[Nitrate (PPM)]]&gt;1, "High", IF(AllData[[#This Row],[Nitrate (PPM)]]&gt;0.5, "Some evidence", IF(AllData[[#This Row],[Nitrate (PPM)]]&gt;=0, "No evidence"))))</f>
        <v>Very high</v>
      </c>
      <c r="N550">
        <v>2.5</v>
      </c>
      <c r="O550" t="str">
        <f>IF(AllData[[#This Row],[Phosphate (PPM)]]&gt;0.5, "Very high", IF(AllData[[#This Row],[Phosphate (PPM)]]&gt;0.1, "High", IF(AllData[[#This Row],[Phosphate (PPM)]]&gt;0.05, "Some evidence", IF(AllData[[#This Row],[Phosphate (PPM)]]&lt;=0.05, "No Evidence", ""))))</f>
        <v>Very high</v>
      </c>
      <c r="P550">
        <v>0.2</v>
      </c>
      <c r="Q550" t="s">
        <v>1852</v>
      </c>
    </row>
    <row r="551" spans="1:17" x14ac:dyDescent="0.3">
      <c r="A551" t="s">
        <v>1853</v>
      </c>
      <c r="B551" s="2">
        <v>45522</v>
      </c>
      <c r="C551" t="str" cm="1">
        <f t="array" ref="C5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1">
        <f>YEAR(AllData[[#This Row],[Date]])</f>
        <v>2024</v>
      </c>
      <c r="E551" s="1">
        <v>0.58333333333333337</v>
      </c>
      <c r="F551" t="s">
        <v>260</v>
      </c>
      <c r="G551" s="3">
        <v>52.166370000000001</v>
      </c>
      <c r="H551" s="3">
        <v>-1.708032</v>
      </c>
      <c r="I551" t="s">
        <v>62</v>
      </c>
      <c r="J551">
        <v>684</v>
      </c>
      <c r="K551">
        <v>19</v>
      </c>
      <c r="L551">
        <v>7.5</v>
      </c>
      <c r="M551" t="str">
        <f>IF(AllData[[#This Row],[Nitrate (PPM)]]&gt;2, "Very high", IF(AllData[[#This Row],[Nitrate (PPM)]]&gt;1, "High", IF(AllData[[#This Row],[Nitrate (PPM)]]&gt;0.5, "Some evidence", IF(AllData[[#This Row],[Nitrate (PPM)]]&gt;=0, "No evidence"))))</f>
        <v>Very high</v>
      </c>
      <c r="N551">
        <v>0.5</v>
      </c>
      <c r="O551" t="str">
        <f>IF(AllData[[#This Row],[Phosphate (PPM)]]&gt;0.5, "Very high", IF(AllData[[#This Row],[Phosphate (PPM)]]&gt;0.1, "High", IF(AllData[[#This Row],[Phosphate (PPM)]]&gt;0.05, "Some evidence", IF(AllData[[#This Row],[Phosphate (PPM)]]&lt;=0.05, "No Evidence", ""))))</f>
        <v>High</v>
      </c>
      <c r="P551">
        <v>0.35</v>
      </c>
    </row>
    <row r="552" spans="1:17" x14ac:dyDescent="0.3">
      <c r="A552" t="s">
        <v>1834</v>
      </c>
      <c r="B552" s="2">
        <v>45521</v>
      </c>
      <c r="C552" t="str" cm="1">
        <f t="array" ref="C5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2">
        <f>YEAR(AllData[[#This Row],[Date]])</f>
        <v>2024</v>
      </c>
      <c r="E552" s="1">
        <v>0.40625</v>
      </c>
      <c r="F552" t="s">
        <v>50</v>
      </c>
      <c r="G552" s="3">
        <v>52.026997999999999</v>
      </c>
      <c r="H552" s="3">
        <v>-2.1406079999999998</v>
      </c>
      <c r="I552" t="s">
        <v>25</v>
      </c>
      <c r="J552">
        <v>9000</v>
      </c>
      <c r="K552">
        <v>21</v>
      </c>
      <c r="L552">
        <v>7</v>
      </c>
      <c r="M552" t="str">
        <f>IF(AllData[[#This Row],[Nitrate (PPM)]]&gt;2, "Very high", IF(AllData[[#This Row],[Nitrate (PPM)]]&gt;1, "High", IF(AllData[[#This Row],[Nitrate (PPM)]]&gt;0.5, "Some evidence", IF(AllData[[#This Row],[Nitrate (PPM)]]&gt;=0, "No evidence"))))</f>
        <v>Very high</v>
      </c>
      <c r="N552">
        <v>1.04</v>
      </c>
      <c r="O552" t="str">
        <f>IF(AllData[[#This Row],[Phosphate (PPM)]]&gt;0.5, "Very high", IF(AllData[[#This Row],[Phosphate (PPM)]]&gt;0.1, "High", IF(AllData[[#This Row],[Phosphate (PPM)]]&gt;0.05, "Some evidence", IF(AllData[[#This Row],[Phosphate (PPM)]]&lt;=0.05, "No Evidence", ""))))</f>
        <v>Very high</v>
      </c>
      <c r="P552">
        <v>0</v>
      </c>
    </row>
    <row r="553" spans="1:17" x14ac:dyDescent="0.3">
      <c r="A553" t="s">
        <v>1835</v>
      </c>
      <c r="B553" s="2">
        <v>45521</v>
      </c>
      <c r="C553" t="str" cm="1">
        <f t="array" ref="C5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3">
        <f>YEAR(AllData[[#This Row],[Date]])</f>
        <v>2024</v>
      </c>
      <c r="E553" s="1">
        <v>0.42916666666666664</v>
      </c>
      <c r="F553" t="s">
        <v>775</v>
      </c>
      <c r="G553" s="3">
        <v>52.122858999999998</v>
      </c>
      <c r="H553" s="3">
        <v>-2.0575389999999998</v>
      </c>
      <c r="I553" t="s">
        <v>19</v>
      </c>
      <c r="J553">
        <v>1070</v>
      </c>
      <c r="K553">
        <v>19.7</v>
      </c>
      <c r="L553">
        <v>7</v>
      </c>
      <c r="M553" t="str">
        <f>IF(AllData[[#This Row],[Nitrate (PPM)]]&gt;2, "Very high", IF(AllData[[#This Row],[Nitrate (PPM)]]&gt;1, "High", IF(AllData[[#This Row],[Nitrate (PPM)]]&gt;0.5, "Some evidence", IF(AllData[[#This Row],[Nitrate (PPM)]]&gt;=0, "No evidence"))))</f>
        <v>Very high</v>
      </c>
      <c r="N553">
        <v>0.87</v>
      </c>
      <c r="O553" t="str">
        <f>IF(AllData[[#This Row],[Phosphate (PPM)]]&gt;0.5, "Very high", IF(AllData[[#This Row],[Phosphate (PPM)]]&gt;0.1, "High", IF(AllData[[#This Row],[Phosphate (PPM)]]&gt;0.05, "Some evidence", IF(AllData[[#This Row],[Phosphate (PPM)]]&lt;=0.05, "No Evidence", ""))))</f>
        <v>Very high</v>
      </c>
      <c r="P553">
        <v>0.5</v>
      </c>
      <c r="Q553" t="s">
        <v>1836</v>
      </c>
    </row>
    <row r="554" spans="1:17" x14ac:dyDescent="0.3">
      <c r="A554" t="s">
        <v>1837</v>
      </c>
      <c r="B554" s="2">
        <v>45521</v>
      </c>
      <c r="C554" t="str" cm="1">
        <f t="array" ref="C5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4">
        <f>YEAR(AllData[[#This Row],[Date]])</f>
        <v>2024</v>
      </c>
      <c r="E554" s="1">
        <v>0.44791666666666669</v>
      </c>
      <c r="F554" t="s">
        <v>778</v>
      </c>
      <c r="G554" s="3">
        <v>52.126404000000001</v>
      </c>
      <c r="H554" s="3">
        <v>-2.0565410000000002</v>
      </c>
      <c r="I554" t="s">
        <v>19</v>
      </c>
      <c r="J554">
        <v>1850</v>
      </c>
      <c r="K554">
        <v>16.8</v>
      </c>
      <c r="L554">
        <v>5</v>
      </c>
      <c r="M554" t="str">
        <f>IF(AllData[[#This Row],[Nitrate (PPM)]]&gt;2, "Very high", IF(AllData[[#This Row],[Nitrate (PPM)]]&gt;1, "High", IF(AllData[[#This Row],[Nitrate (PPM)]]&gt;0.5, "Some evidence", IF(AllData[[#This Row],[Nitrate (PPM)]]&gt;=0, "No evidence"))))</f>
        <v>Very high</v>
      </c>
      <c r="N554">
        <v>1.31</v>
      </c>
      <c r="O554" t="str">
        <f>IF(AllData[[#This Row],[Phosphate (PPM)]]&gt;0.5, "Very high", IF(AllData[[#This Row],[Phosphate (PPM)]]&gt;0.1, "High", IF(AllData[[#This Row],[Phosphate (PPM)]]&gt;0.05, "Some evidence", IF(AllData[[#This Row],[Phosphate (PPM)]]&lt;=0.05, "No Evidence", ""))))</f>
        <v>Very high</v>
      </c>
      <c r="P554">
        <v>0.13</v>
      </c>
      <c r="Q554" t="s">
        <v>1838</v>
      </c>
    </row>
    <row r="555" spans="1:17" x14ac:dyDescent="0.3">
      <c r="A555" t="s">
        <v>1839</v>
      </c>
      <c r="B555" s="2">
        <v>45521</v>
      </c>
      <c r="C555" t="str" cm="1">
        <f t="array" ref="C5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5">
        <f>YEAR(AllData[[#This Row],[Date]])</f>
        <v>2024</v>
      </c>
      <c r="E555" s="1">
        <v>0.4826388888888889</v>
      </c>
      <c r="F555" t="s">
        <v>555</v>
      </c>
      <c r="G555" s="3">
        <v>52.259839999999997</v>
      </c>
      <c r="H555" s="3">
        <v>-1.71855</v>
      </c>
      <c r="I555" t="s">
        <v>25</v>
      </c>
      <c r="J555">
        <v>837</v>
      </c>
      <c r="K555">
        <v>16</v>
      </c>
      <c r="L555">
        <v>8</v>
      </c>
      <c r="M555" t="str">
        <f>IF(AllData[[#This Row],[Nitrate (PPM)]]&gt;2, "Very high", IF(AllData[[#This Row],[Nitrate (PPM)]]&gt;1, "High", IF(AllData[[#This Row],[Nitrate (PPM)]]&gt;0.5, "Some evidence", IF(AllData[[#This Row],[Nitrate (PPM)]]&gt;=0, "No evidence"))))</f>
        <v>Very high</v>
      </c>
      <c r="N555">
        <v>0.86</v>
      </c>
      <c r="O555" t="str">
        <f>IF(AllData[[#This Row],[Phosphate (PPM)]]&gt;0.5, "Very high", IF(AllData[[#This Row],[Phosphate (PPM)]]&gt;0.1, "High", IF(AllData[[#This Row],[Phosphate (PPM)]]&gt;0.05, "Some evidence", IF(AllData[[#This Row],[Phosphate (PPM)]]&lt;=0.05, "No Evidence", ""))))</f>
        <v>Very high</v>
      </c>
      <c r="P555">
        <v>0.13</v>
      </c>
    </row>
    <row r="556" spans="1:17" x14ac:dyDescent="0.3">
      <c r="A556" t="s">
        <v>1840</v>
      </c>
      <c r="B556" s="2">
        <v>45521</v>
      </c>
      <c r="C556" t="str" cm="1">
        <f t="array" ref="C5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6">
        <f>YEAR(AllData[[#This Row],[Date]])</f>
        <v>2024</v>
      </c>
      <c r="E556" s="1">
        <v>0.51180555555555551</v>
      </c>
      <c r="F556" t="s">
        <v>158</v>
      </c>
      <c r="G556" s="3">
        <v>52.146467000000001</v>
      </c>
      <c r="H556" s="3">
        <v>-1.6998329999999999</v>
      </c>
      <c r="I556" t="s">
        <v>25</v>
      </c>
      <c r="J556">
        <v>709</v>
      </c>
      <c r="K556">
        <v>19.2</v>
      </c>
      <c r="L556">
        <v>5</v>
      </c>
      <c r="M556" t="str">
        <f>IF(AllData[[#This Row],[Nitrate (PPM)]]&gt;2, "Very high", IF(AllData[[#This Row],[Nitrate (PPM)]]&gt;1, "High", IF(AllData[[#This Row],[Nitrate (PPM)]]&gt;0.5, "Some evidence", IF(AllData[[#This Row],[Nitrate (PPM)]]&gt;=0, "No evidence"))))</f>
        <v>Very high</v>
      </c>
      <c r="N556">
        <v>0.45</v>
      </c>
      <c r="O556" t="str">
        <f>IF(AllData[[#This Row],[Phosphate (PPM)]]&gt;0.5, "Very high", IF(AllData[[#This Row],[Phosphate (PPM)]]&gt;0.1, "High", IF(AllData[[#This Row],[Phosphate (PPM)]]&gt;0.05, "Some evidence", IF(AllData[[#This Row],[Phosphate (PPM)]]&lt;=0.05, "No Evidence", ""))))</f>
        <v>High</v>
      </c>
      <c r="P556">
        <v>1</v>
      </c>
    </row>
    <row r="557" spans="1:17" x14ac:dyDescent="0.3">
      <c r="A557" t="s">
        <v>1841</v>
      </c>
      <c r="B557" s="2">
        <v>45521</v>
      </c>
      <c r="C557" t="str" cm="1">
        <f t="array" ref="C5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7">
        <f>YEAR(AllData[[#This Row],[Date]])</f>
        <v>2024</v>
      </c>
      <c r="E557" s="1">
        <v>0.52083333333333337</v>
      </c>
      <c r="F557" t="s">
        <v>597</v>
      </c>
      <c r="G557" s="3">
        <v>51.996254</v>
      </c>
      <c r="H557" s="3">
        <v>-2.1561949999999999</v>
      </c>
      <c r="I557" t="s">
        <v>19</v>
      </c>
      <c r="J557">
        <v>726</v>
      </c>
      <c r="K557">
        <v>17.100000000000001</v>
      </c>
      <c r="L557">
        <v>6</v>
      </c>
      <c r="M557" t="str">
        <f>IF(AllData[[#This Row],[Nitrate (PPM)]]&gt;2, "Very high", IF(AllData[[#This Row],[Nitrate (PPM)]]&gt;1, "High", IF(AllData[[#This Row],[Nitrate (PPM)]]&gt;0.5, "Some evidence", IF(AllData[[#This Row],[Nitrate (PPM)]]&gt;=0, "No evidence"))))</f>
        <v>Very high</v>
      </c>
      <c r="N557">
        <v>0.82</v>
      </c>
      <c r="O557" t="str">
        <f>IF(AllData[[#This Row],[Phosphate (PPM)]]&gt;0.5, "Very high", IF(AllData[[#This Row],[Phosphate (PPM)]]&gt;0.1, "High", IF(AllData[[#This Row],[Phosphate (PPM)]]&gt;0.05, "Some evidence", IF(AllData[[#This Row],[Phosphate (PPM)]]&lt;=0.05, "No Evidence", ""))))</f>
        <v>Very high</v>
      </c>
      <c r="P557">
        <v>0</v>
      </c>
    </row>
    <row r="558" spans="1:17" x14ac:dyDescent="0.3">
      <c r="A558" t="s">
        <v>1842</v>
      </c>
      <c r="B558" s="2">
        <v>45521</v>
      </c>
      <c r="C558" t="str" cm="1">
        <f t="array" ref="C5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8">
        <f>YEAR(AllData[[#This Row],[Date]])</f>
        <v>2024</v>
      </c>
      <c r="E558" s="1">
        <v>0.68055555555555558</v>
      </c>
      <c r="F558" t="s">
        <v>865</v>
      </c>
      <c r="G558" s="3">
        <v>52.070086000000003</v>
      </c>
      <c r="H558" s="3">
        <v>-1.61145</v>
      </c>
      <c r="I558" t="s">
        <v>25</v>
      </c>
      <c r="J558">
        <v>678</v>
      </c>
      <c r="K558">
        <v>17.2</v>
      </c>
      <c r="L558">
        <v>5</v>
      </c>
      <c r="M558" t="str">
        <f>IF(AllData[[#This Row],[Nitrate (PPM)]]&gt;2, "Very high", IF(AllData[[#This Row],[Nitrate (PPM)]]&gt;1, "High", IF(AllData[[#This Row],[Nitrate (PPM)]]&gt;0.5, "Some evidence", IF(AllData[[#This Row],[Nitrate (PPM)]]&gt;=0, "No evidence"))))</f>
        <v>Very high</v>
      </c>
      <c r="N558">
        <v>0.62</v>
      </c>
      <c r="O558" t="str">
        <f>IF(AllData[[#This Row],[Phosphate (PPM)]]&gt;0.5, "Very high", IF(AllData[[#This Row],[Phosphate (PPM)]]&gt;0.1, "High", IF(AllData[[#This Row],[Phosphate (PPM)]]&gt;0.05, "Some evidence", IF(AllData[[#This Row],[Phosphate (PPM)]]&lt;=0.05, "No Evidence", ""))))</f>
        <v>Very high</v>
      </c>
      <c r="P558">
        <v>0.6</v>
      </c>
    </row>
    <row r="559" spans="1:17" x14ac:dyDescent="0.3">
      <c r="A559" t="s">
        <v>1831</v>
      </c>
      <c r="B559" s="2">
        <v>45520</v>
      </c>
      <c r="C559" t="str" cm="1">
        <f t="array" ref="C5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59">
        <f>YEAR(AllData[[#This Row],[Date]])</f>
        <v>2024</v>
      </c>
      <c r="E559" s="1">
        <v>0.5</v>
      </c>
      <c r="F559" t="s">
        <v>515</v>
      </c>
      <c r="G559" s="3">
        <v>52.053507000000003</v>
      </c>
      <c r="H559" s="3">
        <v>-1.6202840000000001</v>
      </c>
      <c r="I559" t="s">
        <v>19</v>
      </c>
      <c r="J559">
        <v>637</v>
      </c>
      <c r="K559">
        <v>17.100000000000001</v>
      </c>
      <c r="L559">
        <v>2</v>
      </c>
      <c r="M559" t="str">
        <f>IF(AllData[[#This Row],[Nitrate (PPM)]]&gt;2, "Very high", IF(AllData[[#This Row],[Nitrate (PPM)]]&gt;1, "High", IF(AllData[[#This Row],[Nitrate (PPM)]]&gt;0.5, "Some evidence", IF(AllData[[#This Row],[Nitrate (PPM)]]&gt;=0, "No evidence"))))</f>
        <v>High</v>
      </c>
      <c r="N559">
        <v>0.67</v>
      </c>
      <c r="O559" t="str">
        <f>IF(AllData[[#This Row],[Phosphate (PPM)]]&gt;0.5, "Very high", IF(AllData[[#This Row],[Phosphate (PPM)]]&gt;0.1, "High", IF(AllData[[#This Row],[Phosphate (PPM)]]&gt;0.05, "Some evidence", IF(AllData[[#This Row],[Phosphate (PPM)]]&lt;=0.05, "No Evidence", ""))))</f>
        <v>Very high</v>
      </c>
      <c r="P559">
        <v>0.5</v>
      </c>
    </row>
    <row r="560" spans="1:17" x14ac:dyDescent="0.3">
      <c r="A560" t="s">
        <v>1832</v>
      </c>
      <c r="B560" s="2">
        <v>45520</v>
      </c>
      <c r="C560" t="str" cm="1">
        <f t="array" ref="C5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0">
        <f>YEAR(AllData[[#This Row],[Date]])</f>
        <v>2024</v>
      </c>
      <c r="E560" s="1">
        <v>0.67708333333333337</v>
      </c>
      <c r="F560" t="s">
        <v>21</v>
      </c>
      <c r="G560" s="3">
        <v>51.991354000000001</v>
      </c>
      <c r="H560" s="3">
        <v>-2.1627079999999999</v>
      </c>
      <c r="I560" t="s">
        <v>19</v>
      </c>
      <c r="J560">
        <v>103</v>
      </c>
      <c r="K560">
        <v>22.3</v>
      </c>
      <c r="L560">
        <v>10</v>
      </c>
      <c r="M560" t="str">
        <f>IF(AllData[[#This Row],[Nitrate (PPM)]]&gt;2, "Very high", IF(AllData[[#This Row],[Nitrate (PPM)]]&gt;1, "High", IF(AllData[[#This Row],[Nitrate (PPM)]]&gt;0.5, "Some evidence", IF(AllData[[#This Row],[Nitrate (PPM)]]&gt;=0, "No evidence"))))</f>
        <v>Very high</v>
      </c>
      <c r="N560">
        <v>0.83</v>
      </c>
      <c r="O560" t="str">
        <f>IF(AllData[[#This Row],[Phosphate (PPM)]]&gt;0.5, "Very high", IF(AllData[[#This Row],[Phosphate (PPM)]]&gt;0.1, "High", IF(AllData[[#This Row],[Phosphate (PPM)]]&gt;0.05, "Some evidence", IF(AllData[[#This Row],[Phosphate (PPM)]]&lt;=0.05, "No Evidence", ""))))</f>
        <v>Very high</v>
      </c>
      <c r="P560">
        <v>0</v>
      </c>
    </row>
    <row r="561" spans="1:17" x14ac:dyDescent="0.3">
      <c r="A561" t="s">
        <v>1833</v>
      </c>
      <c r="B561" s="2">
        <v>45520</v>
      </c>
      <c r="C561" t="str" cm="1">
        <f t="array" ref="C5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1">
        <f>YEAR(AllData[[#This Row],[Date]])</f>
        <v>2024</v>
      </c>
      <c r="E561" s="1">
        <v>0.7</v>
      </c>
      <c r="F561" t="s">
        <v>1160</v>
      </c>
      <c r="G561" s="3">
        <v>51.997449000000003</v>
      </c>
      <c r="H561" s="3">
        <v>-2.1563110000000001</v>
      </c>
      <c r="I561" t="s">
        <v>19</v>
      </c>
      <c r="J561">
        <v>988</v>
      </c>
      <c r="K561">
        <v>22.8</v>
      </c>
      <c r="L561">
        <v>10</v>
      </c>
      <c r="M561" t="str">
        <f>IF(AllData[[#This Row],[Nitrate (PPM)]]&gt;2, "Very high", IF(AllData[[#This Row],[Nitrate (PPM)]]&gt;1, "High", IF(AllData[[#This Row],[Nitrate (PPM)]]&gt;0.5, "Some evidence", IF(AllData[[#This Row],[Nitrate (PPM)]]&gt;=0, "No evidence"))))</f>
        <v>Very high</v>
      </c>
      <c r="N561">
        <v>1.26</v>
      </c>
      <c r="O561" t="str">
        <f>IF(AllData[[#This Row],[Phosphate (PPM)]]&gt;0.5, "Very high", IF(AllData[[#This Row],[Phosphate (PPM)]]&gt;0.1, "High", IF(AllData[[#This Row],[Phosphate (PPM)]]&gt;0.05, "Some evidence", IF(AllData[[#This Row],[Phosphate (PPM)]]&lt;=0.05, "No Evidence", ""))))</f>
        <v>Very high</v>
      </c>
      <c r="P561">
        <v>0</v>
      </c>
    </row>
    <row r="562" spans="1:17" x14ac:dyDescent="0.3">
      <c r="A562" t="s">
        <v>1830</v>
      </c>
      <c r="B562" s="2">
        <v>45519</v>
      </c>
      <c r="C562" t="str" cm="1">
        <f t="array" ref="C5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2">
        <f>YEAR(AllData[[#This Row],[Date]])</f>
        <v>2024</v>
      </c>
      <c r="E562" s="1">
        <v>0.38541666666666669</v>
      </c>
      <c r="F562" t="s">
        <v>79</v>
      </c>
      <c r="I562" t="s">
        <v>19</v>
      </c>
      <c r="J562">
        <v>850</v>
      </c>
      <c r="K562">
        <v>17</v>
      </c>
      <c r="L562">
        <v>5</v>
      </c>
      <c r="M562" t="str">
        <f>IF(AllData[[#This Row],[Nitrate (PPM)]]&gt;2, "Very high", IF(AllData[[#This Row],[Nitrate (PPM)]]&gt;1, "High", IF(AllData[[#This Row],[Nitrate (PPM)]]&gt;0.5, "Some evidence", IF(AllData[[#This Row],[Nitrate (PPM)]]&gt;=0, "No evidence"))))</f>
        <v>Very high</v>
      </c>
      <c r="N562">
        <v>0.83</v>
      </c>
      <c r="O562" t="str">
        <f>IF(AllData[[#This Row],[Phosphate (PPM)]]&gt;0.5, "Very high", IF(AllData[[#This Row],[Phosphate (PPM)]]&gt;0.1, "High", IF(AllData[[#This Row],[Phosphate (PPM)]]&gt;0.05, "Some evidence", IF(AllData[[#This Row],[Phosphate (PPM)]]&lt;=0.05, "No Evidence", ""))))</f>
        <v>Very high</v>
      </c>
      <c r="P562">
        <v>0</v>
      </c>
    </row>
    <row r="563" spans="1:17" x14ac:dyDescent="0.3">
      <c r="A563" t="s">
        <v>1823</v>
      </c>
      <c r="B563" s="2">
        <v>45518</v>
      </c>
      <c r="C563" t="str" cm="1">
        <f t="array" ref="C5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3">
        <f>YEAR(AllData[[#This Row],[Date]])</f>
        <v>2024</v>
      </c>
      <c r="E563" s="1">
        <v>0.51180555555555551</v>
      </c>
      <c r="F563" t="s">
        <v>1824</v>
      </c>
      <c r="G563" s="3">
        <v>52.031205</v>
      </c>
      <c r="H563" s="3">
        <v>-2.114001</v>
      </c>
      <c r="I563" t="s">
        <v>25</v>
      </c>
      <c r="J563">
        <v>1020</v>
      </c>
      <c r="K563">
        <v>21.2</v>
      </c>
      <c r="L563">
        <v>10</v>
      </c>
      <c r="M563" t="str">
        <f>IF(AllData[[#This Row],[Nitrate (PPM)]]&gt;2, "Very high", IF(AllData[[#This Row],[Nitrate (PPM)]]&gt;1, "High", IF(AllData[[#This Row],[Nitrate (PPM)]]&gt;0.5, "Some evidence", IF(AllData[[#This Row],[Nitrate (PPM)]]&gt;=0, "No evidence"))))</f>
        <v>Very high</v>
      </c>
      <c r="N563">
        <v>0.82</v>
      </c>
      <c r="O563" t="str">
        <f>IF(AllData[[#This Row],[Phosphate (PPM)]]&gt;0.5, "Very high", IF(AllData[[#This Row],[Phosphate (PPM)]]&gt;0.1, "High", IF(AllData[[#This Row],[Phosphate (PPM)]]&gt;0.05, "Some evidence", IF(AllData[[#This Row],[Phosphate (PPM)]]&lt;=0.05, "No Evidence", ""))))</f>
        <v>Very high</v>
      </c>
      <c r="P563">
        <v>2</v>
      </c>
      <c r="Q563" t="s">
        <v>1825</v>
      </c>
    </row>
    <row r="564" spans="1:17" x14ac:dyDescent="0.3">
      <c r="A564" t="s">
        <v>1826</v>
      </c>
      <c r="B564" s="2">
        <v>45518</v>
      </c>
      <c r="C564" t="str" cm="1">
        <f t="array" ref="C5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4">
        <f>YEAR(AllData[[#This Row],[Date]])</f>
        <v>2024</v>
      </c>
      <c r="E564" s="1">
        <v>0.59722222222222221</v>
      </c>
      <c r="F564" t="s">
        <v>282</v>
      </c>
      <c r="G564" s="3">
        <v>52.212288000000001</v>
      </c>
      <c r="H564" s="3">
        <v>-1.660452</v>
      </c>
      <c r="I564" t="s">
        <v>25</v>
      </c>
      <c r="J564">
        <v>0.55000000000000004</v>
      </c>
      <c r="K564">
        <v>20.7</v>
      </c>
      <c r="L564">
        <v>10</v>
      </c>
      <c r="M564" t="str">
        <f>IF(AllData[[#This Row],[Nitrate (PPM)]]&gt;2, "Very high", IF(AllData[[#This Row],[Nitrate (PPM)]]&gt;1, "High", IF(AllData[[#This Row],[Nitrate (PPM)]]&gt;0.5, "Some evidence", IF(AllData[[#This Row],[Nitrate (PPM)]]&gt;=0, "No evidence"))))</f>
        <v>Very high</v>
      </c>
      <c r="N564">
        <v>0.55000000000000004</v>
      </c>
      <c r="O564" t="str">
        <f>IF(AllData[[#This Row],[Phosphate (PPM)]]&gt;0.5, "Very high", IF(AllData[[#This Row],[Phosphate (PPM)]]&gt;0.1, "High", IF(AllData[[#This Row],[Phosphate (PPM)]]&gt;0.05, "Some evidence", IF(AllData[[#This Row],[Phosphate (PPM)]]&lt;=0.05, "No Evidence", ""))))</f>
        <v>Very high</v>
      </c>
      <c r="P564">
        <v>0</v>
      </c>
      <c r="Q564" t="s">
        <v>1827</v>
      </c>
    </row>
    <row r="565" spans="1:17" x14ac:dyDescent="0.3">
      <c r="A565" t="s">
        <v>1828</v>
      </c>
      <c r="B565" s="2">
        <v>45518</v>
      </c>
      <c r="C565" t="str" cm="1">
        <f t="array" ref="C5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5">
        <f>YEAR(AllData[[#This Row],[Date]])</f>
        <v>2024</v>
      </c>
      <c r="E565" s="1">
        <v>0.62777777777777777</v>
      </c>
      <c r="F565" t="s">
        <v>280</v>
      </c>
      <c r="G565" s="3">
        <v>52.206477999999997</v>
      </c>
      <c r="H565" s="3">
        <v>-1.653894</v>
      </c>
      <c r="I565" t="s">
        <v>25</v>
      </c>
      <c r="J565">
        <v>765</v>
      </c>
      <c r="K565">
        <v>21</v>
      </c>
      <c r="L565">
        <v>10</v>
      </c>
      <c r="M565" t="str">
        <f>IF(AllData[[#This Row],[Nitrate (PPM)]]&gt;2, "Very high", IF(AllData[[#This Row],[Nitrate (PPM)]]&gt;1, "High", IF(AllData[[#This Row],[Nitrate (PPM)]]&gt;0.5, "Some evidence", IF(AllData[[#This Row],[Nitrate (PPM)]]&gt;=0, "No evidence"))))</f>
        <v>Very high</v>
      </c>
      <c r="N565">
        <v>0.66</v>
      </c>
      <c r="O565" t="str">
        <f>IF(AllData[[#This Row],[Phosphate (PPM)]]&gt;0.5, "Very high", IF(AllData[[#This Row],[Phosphate (PPM)]]&gt;0.1, "High", IF(AllData[[#This Row],[Phosphate (PPM)]]&gt;0.05, "Some evidence", IF(AllData[[#This Row],[Phosphate (PPM)]]&lt;=0.05, "No Evidence", ""))))</f>
        <v>Very high</v>
      </c>
      <c r="P565">
        <v>0</v>
      </c>
      <c r="Q565" t="s">
        <v>1829</v>
      </c>
    </row>
    <row r="566" spans="1:17" x14ac:dyDescent="0.3">
      <c r="A566" t="s">
        <v>1821</v>
      </c>
      <c r="B566" s="2">
        <v>45517</v>
      </c>
      <c r="C566" t="str" cm="1">
        <f t="array" ref="C5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6">
        <f>YEAR(AllData[[#This Row],[Date]])</f>
        <v>2024</v>
      </c>
      <c r="E566" s="1">
        <v>0.55138888888888893</v>
      </c>
      <c r="F566" t="s">
        <v>765</v>
      </c>
      <c r="G566" s="3">
        <v>52.130457999999997</v>
      </c>
      <c r="H566" s="3">
        <v>-2.0786199999999999</v>
      </c>
      <c r="I566" t="s">
        <v>789</v>
      </c>
      <c r="J566">
        <v>1270</v>
      </c>
      <c r="K566">
        <v>20.9</v>
      </c>
      <c r="L566">
        <v>5</v>
      </c>
      <c r="M566" t="str">
        <f>IF(AllData[[#This Row],[Nitrate (PPM)]]&gt;2, "Very high", IF(AllData[[#This Row],[Nitrate (PPM)]]&gt;1, "High", IF(AllData[[#This Row],[Nitrate (PPM)]]&gt;0.5, "Some evidence", IF(AllData[[#This Row],[Nitrate (PPM)]]&gt;=0, "No evidence"))))</f>
        <v>Very high</v>
      </c>
      <c r="N566">
        <v>1.76</v>
      </c>
      <c r="O566" t="str">
        <f>IF(AllData[[#This Row],[Phosphate (PPM)]]&gt;0.5, "Very high", IF(AllData[[#This Row],[Phosphate (PPM)]]&gt;0.1, "High", IF(AllData[[#This Row],[Phosphate (PPM)]]&gt;0.05, "Some evidence", IF(AllData[[#This Row],[Phosphate (PPM)]]&lt;=0.05, "No Evidence", ""))))</f>
        <v>Very high</v>
      </c>
      <c r="P566">
        <v>0.1</v>
      </c>
      <c r="Q566" t="s">
        <v>1822</v>
      </c>
    </row>
    <row r="567" spans="1:17" x14ac:dyDescent="0.3">
      <c r="A567" t="s">
        <v>1814</v>
      </c>
      <c r="B567" s="2">
        <v>45516</v>
      </c>
      <c r="C567" t="str" cm="1">
        <f t="array" ref="C5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7">
        <f>YEAR(AllData[[#This Row],[Date]])</f>
        <v>2024</v>
      </c>
      <c r="E567" s="1">
        <v>0.33333333333333331</v>
      </c>
      <c r="F567" t="s">
        <v>1053</v>
      </c>
      <c r="I567" t="s">
        <v>19</v>
      </c>
      <c r="J567">
        <v>517</v>
      </c>
      <c r="K567">
        <v>22.8</v>
      </c>
      <c r="L567">
        <v>10</v>
      </c>
      <c r="M567" t="str">
        <f>IF(AllData[[#This Row],[Nitrate (PPM)]]&gt;2, "Very high", IF(AllData[[#This Row],[Nitrate (PPM)]]&gt;1, "High", IF(AllData[[#This Row],[Nitrate (PPM)]]&gt;0.5, "Some evidence", IF(AllData[[#This Row],[Nitrate (PPM)]]&gt;=0, "No evidence"))))</f>
        <v>Very high</v>
      </c>
      <c r="N567">
        <v>0.71</v>
      </c>
      <c r="O567" t="str">
        <f>IF(AllData[[#This Row],[Phosphate (PPM)]]&gt;0.5, "Very high", IF(AllData[[#This Row],[Phosphate (PPM)]]&gt;0.1, "High", IF(AllData[[#This Row],[Phosphate (PPM)]]&gt;0.05, "Some evidence", IF(AllData[[#This Row],[Phosphate (PPM)]]&lt;=0.05, "No Evidence", ""))))</f>
        <v>Very high</v>
      </c>
      <c r="P567">
        <v>0</v>
      </c>
    </row>
    <row r="568" spans="1:17" x14ac:dyDescent="0.3">
      <c r="A568" t="s">
        <v>1815</v>
      </c>
      <c r="B568" s="2">
        <v>45516</v>
      </c>
      <c r="C568" t="str" cm="1">
        <f t="array" ref="C5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8">
        <f>YEAR(AllData[[#This Row],[Date]])</f>
        <v>2024</v>
      </c>
      <c r="E568" s="1">
        <v>0.34027777777777779</v>
      </c>
      <c r="F568" t="s">
        <v>1551</v>
      </c>
      <c r="I568" t="s">
        <v>62</v>
      </c>
      <c r="J568">
        <v>509</v>
      </c>
      <c r="K568">
        <v>18.899999999999999</v>
      </c>
      <c r="L568">
        <v>5</v>
      </c>
      <c r="M568" t="str">
        <f>IF(AllData[[#This Row],[Nitrate (PPM)]]&gt;2, "Very high", IF(AllData[[#This Row],[Nitrate (PPM)]]&gt;1, "High", IF(AllData[[#This Row],[Nitrate (PPM)]]&gt;0.5, "Some evidence", IF(AllData[[#This Row],[Nitrate (PPM)]]&gt;=0, "No evidence"))))</f>
        <v>Very high</v>
      </c>
      <c r="N568">
        <v>7.0000000000000007E-2</v>
      </c>
      <c r="O568" t="str">
        <f>IF(AllData[[#This Row],[Phosphate (PPM)]]&gt;0.5, "Very high", IF(AllData[[#This Row],[Phosphate (PPM)]]&gt;0.1, "High", IF(AllData[[#This Row],[Phosphate (PPM)]]&gt;0.05, "Some evidence", IF(AllData[[#This Row],[Phosphate (PPM)]]&lt;=0.05, "No Evidence", ""))))</f>
        <v>Some evidence</v>
      </c>
      <c r="P568">
        <v>0.08</v>
      </c>
    </row>
    <row r="569" spans="1:17" x14ac:dyDescent="0.3">
      <c r="A569" t="s">
        <v>1816</v>
      </c>
      <c r="B569" s="2">
        <v>45516</v>
      </c>
      <c r="C569" t="str" cm="1">
        <f t="array" ref="C5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69">
        <f>YEAR(AllData[[#This Row],[Date]])</f>
        <v>2024</v>
      </c>
      <c r="E569" s="1">
        <v>0.3576388888888889</v>
      </c>
      <c r="F569" t="s">
        <v>1548</v>
      </c>
      <c r="G569" s="3">
        <v>52.052225</v>
      </c>
      <c r="H569" s="3">
        <v>-1.761579</v>
      </c>
      <c r="I569" t="s">
        <v>25</v>
      </c>
      <c r="J569">
        <v>757</v>
      </c>
      <c r="K569">
        <v>18.600000000000001</v>
      </c>
      <c r="L569">
        <v>5</v>
      </c>
      <c r="M569" t="str">
        <f>IF(AllData[[#This Row],[Nitrate (PPM)]]&gt;2, "Very high", IF(AllData[[#This Row],[Nitrate (PPM)]]&gt;1, "High", IF(AllData[[#This Row],[Nitrate (PPM)]]&gt;0.5, "Some evidence", IF(AllData[[#This Row],[Nitrate (PPM)]]&gt;=0, "No evidence"))))</f>
        <v>Very high</v>
      </c>
      <c r="N569">
        <v>0.32</v>
      </c>
      <c r="O569" t="str">
        <f>IF(AllData[[#This Row],[Phosphate (PPM)]]&gt;0.5, "Very high", IF(AllData[[#This Row],[Phosphate (PPM)]]&gt;0.1, "High", IF(AllData[[#This Row],[Phosphate (PPM)]]&gt;0.05, "Some evidence", IF(AllData[[#This Row],[Phosphate (PPM)]]&lt;=0.05, "No Evidence", ""))))</f>
        <v>High</v>
      </c>
      <c r="P569">
        <v>0.23</v>
      </c>
    </row>
    <row r="570" spans="1:17" x14ac:dyDescent="0.3">
      <c r="A570" t="s">
        <v>1817</v>
      </c>
      <c r="B570" s="2">
        <v>45516</v>
      </c>
      <c r="C570" t="str" cm="1">
        <f t="array" ref="C5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0">
        <f>YEAR(AllData[[#This Row],[Date]])</f>
        <v>2024</v>
      </c>
      <c r="E570" s="1">
        <v>0.4236111111111111</v>
      </c>
      <c r="F570" t="s">
        <v>535</v>
      </c>
      <c r="G570" s="3">
        <v>52.252499999999998</v>
      </c>
      <c r="H570" s="3">
        <v>-1.6685000000000001</v>
      </c>
      <c r="I570" t="s">
        <v>19</v>
      </c>
      <c r="J570">
        <v>1070</v>
      </c>
      <c r="K570">
        <v>20.6</v>
      </c>
      <c r="L570">
        <v>7</v>
      </c>
      <c r="M570" t="str">
        <f>IF(AllData[[#This Row],[Nitrate (PPM)]]&gt;2, "Very high", IF(AllData[[#This Row],[Nitrate (PPM)]]&gt;1, "High", IF(AllData[[#This Row],[Nitrate (PPM)]]&gt;0.5, "Some evidence", IF(AllData[[#This Row],[Nitrate (PPM)]]&gt;=0, "No evidence"))))</f>
        <v>Very high</v>
      </c>
      <c r="N570">
        <v>0.37</v>
      </c>
      <c r="O570" t="str">
        <f>IF(AllData[[#This Row],[Phosphate (PPM)]]&gt;0.5, "Very high", IF(AllData[[#This Row],[Phosphate (PPM)]]&gt;0.1, "High", IF(AllData[[#This Row],[Phosphate (PPM)]]&gt;0.05, "Some evidence", IF(AllData[[#This Row],[Phosphate (PPM)]]&lt;=0.05, "No Evidence", ""))))</f>
        <v>High</v>
      </c>
      <c r="P570">
        <v>0.1</v>
      </c>
    </row>
    <row r="571" spans="1:17" x14ac:dyDescent="0.3">
      <c r="A571" t="s">
        <v>1818</v>
      </c>
      <c r="B571" s="2">
        <v>45516</v>
      </c>
      <c r="C571" t="str" cm="1">
        <f t="array" ref="C5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1">
        <f>YEAR(AllData[[#This Row],[Date]])</f>
        <v>2024</v>
      </c>
      <c r="E571" s="1">
        <v>0.42708333333333331</v>
      </c>
      <c r="F571" t="s">
        <v>532</v>
      </c>
      <c r="G571" s="3">
        <v>52.244900000000001</v>
      </c>
      <c r="H571" s="3">
        <v>-1.6617</v>
      </c>
      <c r="I571" t="s">
        <v>19</v>
      </c>
      <c r="J571">
        <v>860</v>
      </c>
      <c r="K571">
        <v>22.6</v>
      </c>
      <c r="L571">
        <v>15</v>
      </c>
      <c r="M571" t="str">
        <f>IF(AllData[[#This Row],[Nitrate (PPM)]]&gt;2, "Very high", IF(AllData[[#This Row],[Nitrate (PPM)]]&gt;1, "High", IF(AllData[[#This Row],[Nitrate (PPM)]]&gt;0.5, "Some evidence", IF(AllData[[#This Row],[Nitrate (PPM)]]&gt;=0, "No evidence"))))</f>
        <v>Very high</v>
      </c>
      <c r="N571">
        <v>0.89</v>
      </c>
      <c r="O571" t="str">
        <f>IF(AllData[[#This Row],[Phosphate (PPM)]]&gt;0.5, "Very high", IF(AllData[[#This Row],[Phosphate (PPM)]]&gt;0.1, "High", IF(AllData[[#This Row],[Phosphate (PPM)]]&gt;0.05, "Some evidence", IF(AllData[[#This Row],[Phosphate (PPM)]]&lt;=0.05, "No Evidence", ""))))</f>
        <v>Very high</v>
      </c>
      <c r="P571">
        <v>0.1</v>
      </c>
    </row>
    <row r="572" spans="1:17" x14ac:dyDescent="0.3">
      <c r="A572" t="s">
        <v>1819</v>
      </c>
      <c r="B572" s="2">
        <v>45516</v>
      </c>
      <c r="C572" t="str" cm="1">
        <f t="array" ref="C5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2">
        <f>YEAR(AllData[[#This Row],[Date]])</f>
        <v>2024</v>
      </c>
      <c r="E572" s="1">
        <v>0.8125</v>
      </c>
      <c r="F572" t="s">
        <v>1820</v>
      </c>
      <c r="G572" s="3">
        <v>52.048684000000002</v>
      </c>
      <c r="H572" s="3">
        <v>-1.7863309999999999</v>
      </c>
      <c r="I572" t="s">
        <v>62</v>
      </c>
      <c r="J572">
        <v>398</v>
      </c>
      <c r="K572">
        <v>23.7</v>
      </c>
      <c r="L572">
        <v>2</v>
      </c>
      <c r="M572" t="str">
        <f>IF(AllData[[#This Row],[Nitrate (PPM)]]&gt;2, "Very high", IF(AllData[[#This Row],[Nitrate (PPM)]]&gt;1, "High", IF(AllData[[#This Row],[Nitrate (PPM)]]&gt;0.5, "Some evidence", IF(AllData[[#This Row],[Nitrate (PPM)]]&gt;=0, "No evidence"))))</f>
        <v>High</v>
      </c>
      <c r="N572">
        <v>0.32</v>
      </c>
      <c r="O572" t="str">
        <f>IF(AllData[[#This Row],[Phosphate (PPM)]]&gt;0.5, "Very high", IF(AllData[[#This Row],[Phosphate (PPM)]]&gt;0.1, "High", IF(AllData[[#This Row],[Phosphate (PPM)]]&gt;0.05, "Some evidence", IF(AllData[[#This Row],[Phosphate (PPM)]]&lt;=0.05, "No Evidence", ""))))</f>
        <v>High</v>
      </c>
      <c r="P572">
        <v>15.2</v>
      </c>
    </row>
    <row r="573" spans="1:17" x14ac:dyDescent="0.3">
      <c r="A573" t="s">
        <v>1807</v>
      </c>
      <c r="B573" s="2">
        <v>45515</v>
      </c>
      <c r="C573" t="str" cm="1">
        <f t="array" ref="C5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3">
        <f>YEAR(AllData[[#This Row],[Date]])</f>
        <v>2024</v>
      </c>
      <c r="E573" s="1">
        <v>0.45</v>
      </c>
      <c r="F573" t="s">
        <v>589</v>
      </c>
      <c r="G573" s="3">
        <v>51.985007000000003</v>
      </c>
      <c r="H573" s="3">
        <v>-2.1741809999999999</v>
      </c>
      <c r="I573" t="s">
        <v>25</v>
      </c>
      <c r="J573">
        <v>1080</v>
      </c>
      <c r="K573">
        <v>22.7</v>
      </c>
      <c r="L573">
        <v>10</v>
      </c>
      <c r="M573" t="str">
        <f>IF(AllData[[#This Row],[Nitrate (PPM)]]&gt;2, "Very high", IF(AllData[[#This Row],[Nitrate (PPM)]]&gt;1, "High", IF(AllData[[#This Row],[Nitrate (PPM)]]&gt;0.5, "Some evidence", IF(AllData[[#This Row],[Nitrate (PPM)]]&gt;=0, "No evidence"))))</f>
        <v>Very high</v>
      </c>
      <c r="N573">
        <v>1.08</v>
      </c>
      <c r="O573" t="str">
        <f>IF(AllData[[#This Row],[Phosphate (PPM)]]&gt;0.5, "Very high", IF(AllData[[#This Row],[Phosphate (PPM)]]&gt;0.1, "High", IF(AllData[[#This Row],[Phosphate (PPM)]]&gt;0.05, "Some evidence", IF(AllData[[#This Row],[Phosphate (PPM)]]&lt;=0.05, "No Evidence", ""))))</f>
        <v>Very high</v>
      </c>
      <c r="P573">
        <v>0</v>
      </c>
    </row>
    <row r="574" spans="1:17" x14ac:dyDescent="0.3">
      <c r="A574" t="s">
        <v>1808</v>
      </c>
      <c r="B574" s="2">
        <v>45515</v>
      </c>
      <c r="C574" t="str" cm="1">
        <f t="array" ref="C5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4">
        <f>YEAR(AllData[[#This Row],[Date]])</f>
        <v>2024</v>
      </c>
      <c r="E574" s="1">
        <v>0.72083333333333333</v>
      </c>
      <c r="F574" t="s">
        <v>1809</v>
      </c>
      <c r="G574" s="3">
        <v>52.018433999999999</v>
      </c>
      <c r="H574" s="3">
        <v>-2.0387719999999998</v>
      </c>
      <c r="I574" t="s">
        <v>62</v>
      </c>
      <c r="J574">
        <v>794</v>
      </c>
      <c r="K574">
        <v>20.6</v>
      </c>
      <c r="L574">
        <v>7</v>
      </c>
      <c r="M574" t="str">
        <f>IF(AllData[[#This Row],[Nitrate (PPM)]]&gt;2, "Very high", IF(AllData[[#This Row],[Nitrate (PPM)]]&gt;1, "High", IF(AllData[[#This Row],[Nitrate (PPM)]]&gt;0.5, "Some evidence", IF(AllData[[#This Row],[Nitrate (PPM)]]&gt;=0, "No evidence"))))</f>
        <v>Very high</v>
      </c>
      <c r="N574">
        <v>0.14000000000000001</v>
      </c>
      <c r="O574" t="str">
        <f>IF(AllData[[#This Row],[Phosphate (PPM)]]&gt;0.5, "Very high", IF(AllData[[#This Row],[Phosphate (PPM)]]&gt;0.1, "High", IF(AllData[[#This Row],[Phosphate (PPM)]]&gt;0.05, "Some evidence", IF(AllData[[#This Row],[Phosphate (PPM)]]&lt;=0.05, "No Evidence", ""))))</f>
        <v>High</v>
      </c>
      <c r="P574">
        <v>0.2</v>
      </c>
      <c r="Q574" t="s">
        <v>1810</v>
      </c>
    </row>
    <row r="575" spans="1:17" x14ac:dyDescent="0.3">
      <c r="A575" t="s">
        <v>1811</v>
      </c>
      <c r="B575" s="2">
        <v>45515</v>
      </c>
      <c r="C575" t="str" cm="1">
        <f t="array" ref="C5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5">
        <f>YEAR(AllData[[#This Row],[Date]])</f>
        <v>2024</v>
      </c>
      <c r="E575" s="1">
        <v>0.79861111111111116</v>
      </c>
      <c r="F575" t="s">
        <v>865</v>
      </c>
      <c r="G575" s="3">
        <v>52.070086000000003</v>
      </c>
      <c r="H575" s="3">
        <v>-1.61145</v>
      </c>
      <c r="I575" t="s">
        <v>25</v>
      </c>
      <c r="J575">
        <v>671</v>
      </c>
      <c r="K575">
        <v>19.2</v>
      </c>
      <c r="L575">
        <v>5</v>
      </c>
      <c r="M575" t="str">
        <f>IF(AllData[[#This Row],[Nitrate (PPM)]]&gt;2, "Very high", IF(AllData[[#This Row],[Nitrate (PPM)]]&gt;1, "High", IF(AllData[[#This Row],[Nitrate (PPM)]]&gt;0.5, "Some evidence", IF(AllData[[#This Row],[Nitrate (PPM)]]&gt;=0, "No evidence"))))</f>
        <v>Very high</v>
      </c>
      <c r="N575">
        <v>0.54</v>
      </c>
      <c r="O575" t="str">
        <f>IF(AllData[[#This Row],[Phosphate (PPM)]]&gt;0.5, "Very high", IF(AllData[[#This Row],[Phosphate (PPM)]]&gt;0.1, "High", IF(AllData[[#This Row],[Phosphate (PPM)]]&gt;0.05, "Some evidence", IF(AllData[[#This Row],[Phosphate (PPM)]]&lt;=0.05, "No Evidence", ""))))</f>
        <v>Very high</v>
      </c>
      <c r="P575">
        <v>1.1000000000000001</v>
      </c>
    </row>
    <row r="576" spans="1:17" x14ac:dyDescent="0.3">
      <c r="A576" t="s">
        <v>1812</v>
      </c>
      <c r="B576" s="2">
        <v>45515</v>
      </c>
      <c r="C576" t="str" cm="1">
        <f t="array" ref="C5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6">
        <f>YEAR(AllData[[#This Row],[Date]])</f>
        <v>2024</v>
      </c>
      <c r="E576" s="1">
        <v>0.84652777777777777</v>
      </c>
      <c r="F576" t="s">
        <v>1160</v>
      </c>
      <c r="G576" s="3">
        <v>51.997525000000003</v>
      </c>
      <c r="H576" s="3">
        <v>-2.156285</v>
      </c>
      <c r="I576" t="s">
        <v>19</v>
      </c>
      <c r="J576">
        <v>100</v>
      </c>
      <c r="K576">
        <v>23.2</v>
      </c>
      <c r="L576">
        <v>9</v>
      </c>
      <c r="M576" t="str">
        <f>IF(AllData[[#This Row],[Nitrate (PPM)]]&gt;2, "Very high", IF(AllData[[#This Row],[Nitrate (PPM)]]&gt;1, "High", IF(AllData[[#This Row],[Nitrate (PPM)]]&gt;0.5, "Some evidence", IF(AllData[[#This Row],[Nitrate (PPM)]]&gt;=0, "No evidence"))))</f>
        <v>Very high</v>
      </c>
      <c r="N576">
        <v>0.86</v>
      </c>
      <c r="O576" t="str">
        <f>IF(AllData[[#This Row],[Phosphate (PPM)]]&gt;0.5, "Very high", IF(AllData[[#This Row],[Phosphate (PPM)]]&gt;0.1, "High", IF(AllData[[#This Row],[Phosphate (PPM)]]&gt;0.05, "Some evidence", IF(AllData[[#This Row],[Phosphate (PPM)]]&lt;=0.05, "No Evidence", ""))))</f>
        <v>Very high</v>
      </c>
      <c r="P576">
        <v>0</v>
      </c>
    </row>
    <row r="577" spans="1:17" x14ac:dyDescent="0.3">
      <c r="A577" t="s">
        <v>1813</v>
      </c>
      <c r="B577" s="2">
        <v>45515</v>
      </c>
      <c r="C577" t="str" cm="1">
        <f t="array" ref="C5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7">
        <f>YEAR(AllData[[#This Row],[Date]])</f>
        <v>2024</v>
      </c>
      <c r="E577" s="1">
        <v>0.58333333333333337</v>
      </c>
      <c r="F577" t="s">
        <v>260</v>
      </c>
      <c r="G577" s="3">
        <v>52.166370000000001</v>
      </c>
      <c r="H577" s="3">
        <v>-1.708032</v>
      </c>
      <c r="I577" t="s">
        <v>62</v>
      </c>
      <c r="J577">
        <v>697</v>
      </c>
      <c r="K577">
        <v>22.3</v>
      </c>
      <c r="L577">
        <v>7.5</v>
      </c>
      <c r="M577" t="str">
        <f>IF(AllData[[#This Row],[Nitrate (PPM)]]&gt;2, "Very high", IF(AllData[[#This Row],[Nitrate (PPM)]]&gt;1, "High", IF(AllData[[#This Row],[Nitrate (PPM)]]&gt;0.5, "Some evidence", IF(AllData[[#This Row],[Nitrate (PPM)]]&gt;=0, "No evidence"))))</f>
        <v>Very high</v>
      </c>
      <c r="N577">
        <v>0.52</v>
      </c>
      <c r="O577" t="str">
        <f>IF(AllData[[#This Row],[Phosphate (PPM)]]&gt;0.5, "Very high", IF(AllData[[#This Row],[Phosphate (PPM)]]&gt;0.1, "High", IF(AllData[[#This Row],[Phosphate (PPM)]]&gt;0.05, "Some evidence", IF(AllData[[#This Row],[Phosphate (PPM)]]&lt;=0.05, "No Evidence", ""))))</f>
        <v>Very high</v>
      </c>
      <c r="P577">
        <v>0.3</v>
      </c>
    </row>
    <row r="578" spans="1:17" x14ac:dyDescent="0.3">
      <c r="A578" t="s">
        <v>1788</v>
      </c>
      <c r="B578" s="2">
        <v>45514</v>
      </c>
      <c r="C578" t="str" cm="1">
        <f t="array" ref="C5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8">
        <f>YEAR(AllData[[#This Row],[Date]])</f>
        <v>2024</v>
      </c>
      <c r="E578" s="1">
        <v>0.4201388888888889</v>
      </c>
      <c r="F578" t="s">
        <v>775</v>
      </c>
      <c r="G578" s="3">
        <v>52.122874000000003</v>
      </c>
      <c r="H578" s="3">
        <v>-2.0575209999999999</v>
      </c>
      <c r="I578" t="s">
        <v>19</v>
      </c>
      <c r="J578">
        <v>1050</v>
      </c>
      <c r="K578">
        <v>19.3</v>
      </c>
      <c r="L578">
        <v>10</v>
      </c>
      <c r="M578" t="str">
        <f>IF(AllData[[#This Row],[Nitrate (PPM)]]&gt;2, "Very high", IF(AllData[[#This Row],[Nitrate (PPM)]]&gt;1, "High", IF(AllData[[#This Row],[Nitrate (PPM)]]&gt;0.5, "Some evidence", IF(AllData[[#This Row],[Nitrate (PPM)]]&gt;=0, "No evidence"))))</f>
        <v>Very high</v>
      </c>
      <c r="N578">
        <v>0.86</v>
      </c>
      <c r="O578" t="str">
        <f>IF(AllData[[#This Row],[Phosphate (PPM)]]&gt;0.5, "Very high", IF(AllData[[#This Row],[Phosphate (PPM)]]&gt;0.1, "High", IF(AllData[[#This Row],[Phosphate (PPM)]]&gt;0.05, "Some evidence", IF(AllData[[#This Row],[Phosphate (PPM)]]&lt;=0.05, "No Evidence", ""))))</f>
        <v>Very high</v>
      </c>
      <c r="P578">
        <v>0.5</v>
      </c>
      <c r="Q578" t="s">
        <v>1789</v>
      </c>
    </row>
    <row r="579" spans="1:17" x14ac:dyDescent="0.3">
      <c r="A579" t="s">
        <v>1790</v>
      </c>
      <c r="B579" s="2">
        <v>45514</v>
      </c>
      <c r="C579" t="str" cm="1">
        <f t="array" ref="C5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79">
        <f>YEAR(AllData[[#This Row],[Date]])</f>
        <v>2024</v>
      </c>
      <c r="E579" s="1">
        <v>0.4375</v>
      </c>
      <c r="F579" t="s">
        <v>778</v>
      </c>
      <c r="G579" s="3">
        <v>52.126415999999999</v>
      </c>
      <c r="H579" s="3">
        <v>-2.0564499999999999</v>
      </c>
      <c r="I579" t="s">
        <v>19</v>
      </c>
      <c r="J579">
        <v>1870</v>
      </c>
      <c r="K579">
        <v>17.3</v>
      </c>
      <c r="L579">
        <v>10</v>
      </c>
      <c r="M579" t="str">
        <f>IF(AllData[[#This Row],[Nitrate (PPM)]]&gt;2, "Very high", IF(AllData[[#This Row],[Nitrate (PPM)]]&gt;1, "High", IF(AllData[[#This Row],[Nitrate (PPM)]]&gt;0.5, "Some evidence", IF(AllData[[#This Row],[Nitrate (PPM)]]&gt;=0, "No evidence"))))</f>
        <v>Very high</v>
      </c>
      <c r="N579">
        <v>1.29</v>
      </c>
      <c r="O579" t="str">
        <f>IF(AllData[[#This Row],[Phosphate (PPM)]]&gt;0.5, "Very high", IF(AllData[[#This Row],[Phosphate (PPM)]]&gt;0.1, "High", IF(AllData[[#This Row],[Phosphate (PPM)]]&gt;0.05, "Some evidence", IF(AllData[[#This Row],[Phosphate (PPM)]]&lt;=0.05, "No Evidence", ""))))</f>
        <v>Very high</v>
      </c>
      <c r="P579">
        <v>0.14000000000000001</v>
      </c>
      <c r="Q579" t="s">
        <v>1791</v>
      </c>
    </row>
    <row r="580" spans="1:17" x14ac:dyDescent="0.3">
      <c r="A580" t="s">
        <v>1792</v>
      </c>
      <c r="B580" s="2">
        <v>45514</v>
      </c>
      <c r="C580" t="str" cm="1">
        <f t="array" ref="C5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0">
        <f>YEAR(AllData[[#This Row],[Date]])</f>
        <v>2024</v>
      </c>
      <c r="E580" s="1">
        <v>0.44861111111111113</v>
      </c>
      <c r="F580" t="s">
        <v>1793</v>
      </c>
      <c r="G580" s="3">
        <v>52.090074000000001</v>
      </c>
      <c r="H580" s="3">
        <v>-1.6926559999999999</v>
      </c>
      <c r="I580" t="s">
        <v>62</v>
      </c>
      <c r="J580">
        <v>635</v>
      </c>
      <c r="K580">
        <v>19.3</v>
      </c>
      <c r="L580">
        <v>2</v>
      </c>
      <c r="M580" t="str">
        <f>IF(AllData[[#This Row],[Nitrate (PPM)]]&gt;2, "Very high", IF(AllData[[#This Row],[Nitrate (PPM)]]&gt;1, "High", IF(AllData[[#This Row],[Nitrate (PPM)]]&gt;0.5, "Some evidence", IF(AllData[[#This Row],[Nitrate (PPM)]]&gt;=0, "No evidence"))))</f>
        <v>High</v>
      </c>
      <c r="N580">
        <v>0.66</v>
      </c>
      <c r="O580" t="str">
        <f>IF(AllData[[#This Row],[Phosphate (PPM)]]&gt;0.5, "Very high", IF(AllData[[#This Row],[Phosphate (PPM)]]&gt;0.1, "High", IF(AllData[[#This Row],[Phosphate (PPM)]]&gt;0.05, "Some evidence", IF(AllData[[#This Row],[Phosphate (PPM)]]&lt;=0.05, "No Evidence", ""))))</f>
        <v>Very high</v>
      </c>
      <c r="P580">
        <v>0.05</v>
      </c>
      <c r="Q580" t="s">
        <v>1794</v>
      </c>
    </row>
    <row r="581" spans="1:17" x14ac:dyDescent="0.3">
      <c r="A581" t="s">
        <v>1795</v>
      </c>
      <c r="B581" s="2">
        <v>45514</v>
      </c>
      <c r="C581" t="str" cm="1">
        <f t="array" ref="C5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1">
        <f>YEAR(AllData[[#This Row],[Date]])</f>
        <v>2024</v>
      </c>
      <c r="E581" s="1">
        <v>0.45416666666666666</v>
      </c>
      <c r="F581" t="s">
        <v>1796</v>
      </c>
      <c r="G581" s="3">
        <v>52.092950000000002</v>
      </c>
      <c r="H581" s="3">
        <v>-1.68625</v>
      </c>
      <c r="I581" t="s">
        <v>62</v>
      </c>
      <c r="J581">
        <v>1020</v>
      </c>
      <c r="K581">
        <v>16.7</v>
      </c>
      <c r="L581">
        <v>0</v>
      </c>
      <c r="M581" t="str">
        <f>IF(AllData[[#This Row],[Nitrate (PPM)]]&gt;2, "Very high", IF(AllData[[#This Row],[Nitrate (PPM)]]&gt;1, "High", IF(AllData[[#This Row],[Nitrate (PPM)]]&gt;0.5, "Some evidence", IF(AllData[[#This Row],[Nitrate (PPM)]]&gt;=0, "No evidence"))))</f>
        <v>No evidence</v>
      </c>
      <c r="N581">
        <v>0.71</v>
      </c>
      <c r="O581" t="str">
        <f>IF(AllData[[#This Row],[Phosphate (PPM)]]&gt;0.5, "Very high", IF(AllData[[#This Row],[Phosphate (PPM)]]&gt;0.1, "High", IF(AllData[[#This Row],[Phosphate (PPM)]]&gt;0.05, "Some evidence", IF(AllData[[#This Row],[Phosphate (PPM)]]&lt;=0.05, "No Evidence", ""))))</f>
        <v>Very high</v>
      </c>
      <c r="P581">
        <v>0.15</v>
      </c>
    </row>
    <row r="582" spans="1:17" x14ac:dyDescent="0.3">
      <c r="A582" t="s">
        <v>1797</v>
      </c>
      <c r="B582" s="2">
        <v>45514</v>
      </c>
      <c r="C582" t="str" cm="1">
        <f t="array" ref="C5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2">
        <f>YEAR(AllData[[#This Row],[Date]])</f>
        <v>2024</v>
      </c>
      <c r="E582" s="1">
        <v>0.45763888888888887</v>
      </c>
      <c r="F582" t="s">
        <v>65</v>
      </c>
      <c r="I582" t="s">
        <v>25</v>
      </c>
      <c r="J582">
        <v>982</v>
      </c>
      <c r="K582">
        <v>25.1</v>
      </c>
      <c r="L582">
        <v>5</v>
      </c>
      <c r="M582" t="str">
        <f>IF(AllData[[#This Row],[Nitrate (PPM)]]&gt;2, "Very high", IF(AllData[[#This Row],[Nitrate (PPM)]]&gt;1, "High", IF(AllData[[#This Row],[Nitrate (PPM)]]&gt;0.5, "Some evidence", IF(AllData[[#This Row],[Nitrate (PPM)]]&gt;=0, "No evidence"))))</f>
        <v>Very high</v>
      </c>
      <c r="N582">
        <v>0.56000000000000005</v>
      </c>
      <c r="O582" t="str">
        <f>IF(AllData[[#This Row],[Phosphate (PPM)]]&gt;0.5, "Very high", IF(AllData[[#This Row],[Phosphate (PPM)]]&gt;0.1, "High", IF(AllData[[#This Row],[Phosphate (PPM)]]&gt;0.05, "Some evidence", IF(AllData[[#This Row],[Phosphate (PPM)]]&lt;=0.05, "No Evidence", ""))))</f>
        <v>Very high</v>
      </c>
      <c r="P582">
        <v>1</v>
      </c>
    </row>
    <row r="583" spans="1:17" x14ac:dyDescent="0.3">
      <c r="A583" t="s">
        <v>1798</v>
      </c>
      <c r="B583" s="2">
        <v>45514</v>
      </c>
      <c r="C583" t="str" cm="1">
        <f t="array" ref="C5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3">
        <f>YEAR(AllData[[#This Row],[Date]])</f>
        <v>2024</v>
      </c>
      <c r="E583" s="1">
        <v>0.45902777777777776</v>
      </c>
      <c r="F583" t="s">
        <v>98</v>
      </c>
      <c r="G583" s="3">
        <v>52.177</v>
      </c>
      <c r="H583" s="3">
        <v>-1.736</v>
      </c>
      <c r="I583" t="s">
        <v>62</v>
      </c>
      <c r="J583">
        <v>1102</v>
      </c>
      <c r="K583">
        <v>23</v>
      </c>
      <c r="L583">
        <v>5</v>
      </c>
      <c r="M583" t="str">
        <f>IF(AllData[[#This Row],[Nitrate (PPM)]]&gt;2, "Very high", IF(AllData[[#This Row],[Nitrate (PPM)]]&gt;1, "High", IF(AllData[[#This Row],[Nitrate (PPM)]]&gt;0.5, "Some evidence", IF(AllData[[#This Row],[Nitrate (PPM)]]&gt;=0, "No evidence"))))</f>
        <v>Very high</v>
      </c>
      <c r="N583">
        <v>0.52</v>
      </c>
      <c r="O583" t="str">
        <f>IF(AllData[[#This Row],[Phosphate (PPM)]]&gt;0.5, "Very high", IF(AllData[[#This Row],[Phosphate (PPM)]]&gt;0.1, "High", IF(AllData[[#This Row],[Phosphate (PPM)]]&gt;0.05, "Some evidence", IF(AllData[[#This Row],[Phosphate (PPM)]]&lt;=0.05, "No Evidence", ""))))</f>
        <v>Very high</v>
      </c>
      <c r="P583">
        <v>1</v>
      </c>
    </row>
    <row r="584" spans="1:17" x14ac:dyDescent="0.3">
      <c r="A584" t="s">
        <v>1799</v>
      </c>
      <c r="B584" s="2">
        <v>45514</v>
      </c>
      <c r="C584" t="str" cm="1">
        <f t="array" ref="C5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4">
        <f>YEAR(AllData[[#This Row],[Date]])</f>
        <v>2024</v>
      </c>
      <c r="E584" s="1">
        <v>0.46250000000000002</v>
      </c>
      <c r="F584" t="s">
        <v>1003</v>
      </c>
      <c r="G584" s="3">
        <v>52.151699999999998</v>
      </c>
      <c r="H584" s="3">
        <v>-2.0963940000000001</v>
      </c>
      <c r="I584" t="s">
        <v>25</v>
      </c>
      <c r="J584">
        <v>1250</v>
      </c>
      <c r="K584">
        <v>18.600000000000001</v>
      </c>
      <c r="L584">
        <v>10</v>
      </c>
      <c r="M584" t="str">
        <f>IF(AllData[[#This Row],[Nitrate (PPM)]]&gt;2, "Very high", IF(AllData[[#This Row],[Nitrate (PPM)]]&gt;1, "High", IF(AllData[[#This Row],[Nitrate (PPM)]]&gt;0.5, "Some evidence", IF(AllData[[#This Row],[Nitrate (PPM)]]&gt;=0, "No evidence"))))</f>
        <v>Very high</v>
      </c>
      <c r="N584">
        <v>1.61</v>
      </c>
      <c r="O584" t="str">
        <f>IF(AllData[[#This Row],[Phosphate (PPM)]]&gt;0.5, "Very high", IF(AllData[[#This Row],[Phosphate (PPM)]]&gt;0.1, "High", IF(AllData[[#This Row],[Phosphate (PPM)]]&gt;0.05, "Some evidence", IF(AllData[[#This Row],[Phosphate (PPM)]]&lt;=0.05, "No Evidence", ""))))</f>
        <v>Very high</v>
      </c>
      <c r="P584">
        <v>0.2</v>
      </c>
      <c r="Q584" t="s">
        <v>1612</v>
      </c>
    </row>
    <row r="585" spans="1:17" x14ac:dyDescent="0.3">
      <c r="A585" t="s">
        <v>1800</v>
      </c>
      <c r="B585" s="2">
        <v>45514</v>
      </c>
      <c r="C585" t="str" cm="1">
        <f t="array" ref="C5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5">
        <f>YEAR(AllData[[#This Row],[Date]])</f>
        <v>2024</v>
      </c>
      <c r="E585" s="1">
        <v>0.46388888888888891</v>
      </c>
      <c r="F585" t="s">
        <v>1801</v>
      </c>
      <c r="G585" s="3">
        <v>52.094448</v>
      </c>
      <c r="H585" s="3">
        <v>-1.675926</v>
      </c>
      <c r="I585" t="s">
        <v>25</v>
      </c>
      <c r="J585">
        <v>955</v>
      </c>
      <c r="K585">
        <v>18.5</v>
      </c>
      <c r="L585">
        <v>10</v>
      </c>
      <c r="M585" t="str">
        <f>IF(AllData[[#This Row],[Nitrate (PPM)]]&gt;2, "Very high", IF(AllData[[#This Row],[Nitrate (PPM)]]&gt;1, "High", IF(AllData[[#This Row],[Nitrate (PPM)]]&gt;0.5, "Some evidence", IF(AllData[[#This Row],[Nitrate (PPM)]]&gt;=0, "No evidence"))))</f>
        <v>Very high</v>
      </c>
      <c r="N585">
        <v>2.5</v>
      </c>
      <c r="O585" t="str">
        <f>IF(AllData[[#This Row],[Phosphate (PPM)]]&gt;0.5, "Very high", IF(AllData[[#This Row],[Phosphate (PPM)]]&gt;0.1, "High", IF(AllData[[#This Row],[Phosphate (PPM)]]&gt;0.05, "Some evidence", IF(AllData[[#This Row],[Phosphate (PPM)]]&lt;=0.05, "No Evidence", ""))))</f>
        <v>Very high</v>
      </c>
      <c r="P585">
        <v>0.15</v>
      </c>
    </row>
    <row r="586" spans="1:17" x14ac:dyDescent="0.3">
      <c r="A586" t="s">
        <v>1802</v>
      </c>
      <c r="B586" s="2">
        <v>45514</v>
      </c>
      <c r="C586" t="str" cm="1">
        <f t="array" ref="C5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6">
        <f>YEAR(AllData[[#This Row],[Date]])</f>
        <v>2024</v>
      </c>
      <c r="E586" s="1">
        <v>0.5</v>
      </c>
      <c r="F586" t="s">
        <v>597</v>
      </c>
      <c r="G586" s="3">
        <v>51.996177000000003</v>
      </c>
      <c r="H586" s="3">
        <v>-2.1560299999999999</v>
      </c>
      <c r="I586" t="s">
        <v>19</v>
      </c>
      <c r="J586">
        <v>716</v>
      </c>
      <c r="K586">
        <v>18.600000000000001</v>
      </c>
      <c r="L586">
        <v>4</v>
      </c>
      <c r="M586" t="str">
        <f>IF(AllData[[#This Row],[Nitrate (PPM)]]&gt;2, "Very high", IF(AllData[[#This Row],[Nitrate (PPM)]]&gt;1, "High", IF(AllData[[#This Row],[Nitrate (PPM)]]&gt;0.5, "Some evidence", IF(AllData[[#This Row],[Nitrate (PPM)]]&gt;=0, "No evidence"))))</f>
        <v>Very high</v>
      </c>
      <c r="N586">
        <v>0.67</v>
      </c>
      <c r="O586" t="str">
        <f>IF(AllData[[#This Row],[Phosphate (PPM)]]&gt;0.5, "Very high", IF(AllData[[#This Row],[Phosphate (PPM)]]&gt;0.1, "High", IF(AllData[[#This Row],[Phosphate (PPM)]]&gt;0.05, "Some evidence", IF(AllData[[#This Row],[Phosphate (PPM)]]&lt;=0.05, "No Evidence", ""))))</f>
        <v>Very high</v>
      </c>
      <c r="P586">
        <v>0</v>
      </c>
    </row>
    <row r="587" spans="1:17" x14ac:dyDescent="0.3">
      <c r="A587" t="s">
        <v>1803</v>
      </c>
      <c r="B587" s="2">
        <v>45514</v>
      </c>
      <c r="C587" t="str" cm="1">
        <f t="array" ref="C5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7">
        <f>YEAR(AllData[[#This Row],[Date]])</f>
        <v>2024</v>
      </c>
      <c r="E587" s="1">
        <v>0.71875</v>
      </c>
      <c r="F587" t="s">
        <v>158</v>
      </c>
      <c r="G587" s="3">
        <v>52.146476999999997</v>
      </c>
      <c r="H587" s="3">
        <v>-1.699783</v>
      </c>
      <c r="I587" t="s">
        <v>25</v>
      </c>
      <c r="J587">
        <v>712</v>
      </c>
      <c r="K587">
        <v>19.7</v>
      </c>
      <c r="L587">
        <v>6</v>
      </c>
      <c r="M587" t="str">
        <f>IF(AllData[[#This Row],[Nitrate (PPM)]]&gt;2, "Very high", IF(AllData[[#This Row],[Nitrate (PPM)]]&gt;1, "High", IF(AllData[[#This Row],[Nitrate (PPM)]]&gt;0.5, "Some evidence", IF(AllData[[#This Row],[Nitrate (PPM)]]&gt;=0, "No evidence"))))</f>
        <v>Very high</v>
      </c>
      <c r="N587">
        <v>0.54</v>
      </c>
      <c r="O587" t="str">
        <f>IF(AllData[[#This Row],[Phosphate (PPM)]]&gt;0.5, "Very high", IF(AllData[[#This Row],[Phosphate (PPM)]]&gt;0.1, "High", IF(AllData[[#This Row],[Phosphate (PPM)]]&gt;0.05, "Some evidence", IF(AllData[[#This Row],[Phosphate (PPM)]]&lt;=0.05, "No Evidence", ""))))</f>
        <v>Very high</v>
      </c>
      <c r="P587">
        <v>1</v>
      </c>
      <c r="Q587" t="s">
        <v>1804</v>
      </c>
    </row>
    <row r="588" spans="1:17" x14ac:dyDescent="0.3">
      <c r="A588" t="s">
        <v>1805</v>
      </c>
      <c r="B588" s="2">
        <v>45514</v>
      </c>
      <c r="C588" t="str" cm="1">
        <f t="array" ref="C5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8">
        <f>YEAR(AllData[[#This Row],[Date]])</f>
        <v>2024</v>
      </c>
      <c r="E588" s="1">
        <v>0.37152777777777779</v>
      </c>
      <c r="F588" t="s">
        <v>917</v>
      </c>
      <c r="I588" t="s">
        <v>62</v>
      </c>
      <c r="J588">
        <v>502</v>
      </c>
      <c r="K588">
        <v>16.899999999999999</v>
      </c>
      <c r="L588">
        <v>0.5</v>
      </c>
      <c r="M588" t="str">
        <f>IF(AllData[[#This Row],[Nitrate (PPM)]]&gt;2, "Very high", IF(AllData[[#This Row],[Nitrate (PPM)]]&gt;1, "High", IF(AllData[[#This Row],[Nitrate (PPM)]]&gt;0.5, "Some evidence", IF(AllData[[#This Row],[Nitrate (PPM)]]&gt;=0, "No evidence"))))</f>
        <v>No evidence</v>
      </c>
      <c r="N588">
        <v>0.24</v>
      </c>
      <c r="O588" t="str">
        <f>IF(AllData[[#This Row],[Phosphate (PPM)]]&gt;0.5, "Very high", IF(AllData[[#This Row],[Phosphate (PPM)]]&gt;0.1, "High", IF(AllData[[#This Row],[Phosphate (PPM)]]&gt;0.05, "Some evidence", IF(AllData[[#This Row],[Phosphate (PPM)]]&lt;=0.05, "No Evidence", ""))))</f>
        <v>High</v>
      </c>
      <c r="P588">
        <v>2</v>
      </c>
    </row>
    <row r="589" spans="1:17" x14ac:dyDescent="0.3">
      <c r="A589" t="s">
        <v>1806</v>
      </c>
      <c r="B589" s="2">
        <v>45514</v>
      </c>
      <c r="C589" t="str" cm="1">
        <f t="array" ref="C5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89">
        <f>YEAR(AllData[[#This Row],[Date]])</f>
        <v>2024</v>
      </c>
      <c r="E589" s="1">
        <v>0.3611111111111111</v>
      </c>
      <c r="F589" t="s">
        <v>969</v>
      </c>
      <c r="I589" t="s">
        <v>25</v>
      </c>
      <c r="J589">
        <v>699</v>
      </c>
      <c r="K589">
        <v>17.100000000000001</v>
      </c>
      <c r="L589">
        <v>2</v>
      </c>
      <c r="M589" t="str">
        <f>IF(AllData[[#This Row],[Nitrate (PPM)]]&gt;2, "Very high", IF(AllData[[#This Row],[Nitrate (PPM)]]&gt;1, "High", IF(AllData[[#This Row],[Nitrate (PPM)]]&gt;0.5, "Some evidence", IF(AllData[[#This Row],[Nitrate (PPM)]]&gt;=0, "No evidence"))))</f>
        <v>High</v>
      </c>
      <c r="N589">
        <v>1.1499999999999999</v>
      </c>
      <c r="O589" t="str">
        <f>IF(AllData[[#This Row],[Phosphate (PPM)]]&gt;0.5, "Very high", IF(AllData[[#This Row],[Phosphate (PPM)]]&gt;0.1, "High", IF(AllData[[#This Row],[Phosphate (PPM)]]&gt;0.05, "Some evidence", IF(AllData[[#This Row],[Phosphate (PPM)]]&lt;=0.05, "No Evidence", ""))))</f>
        <v>Very high</v>
      </c>
      <c r="P589">
        <v>5</v>
      </c>
    </row>
    <row r="590" spans="1:17" x14ac:dyDescent="0.3">
      <c r="A590" t="s">
        <v>1783</v>
      </c>
      <c r="B590" s="2">
        <v>45512</v>
      </c>
      <c r="C590" t="str" cm="1">
        <f t="array" ref="C5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0">
        <f>YEAR(AllData[[#This Row],[Date]])</f>
        <v>2024</v>
      </c>
      <c r="E590" s="1">
        <v>0.4375</v>
      </c>
      <c r="F590" t="s">
        <v>79</v>
      </c>
      <c r="I590" t="s">
        <v>19</v>
      </c>
      <c r="J590">
        <v>1116</v>
      </c>
      <c r="K590">
        <v>17.7</v>
      </c>
      <c r="L590">
        <v>5</v>
      </c>
      <c r="M590" t="str">
        <f>IF(AllData[[#This Row],[Nitrate (PPM)]]&gt;2, "Very high", IF(AllData[[#This Row],[Nitrate (PPM)]]&gt;1, "High", IF(AllData[[#This Row],[Nitrate (PPM)]]&gt;0.5, "Some evidence", IF(AllData[[#This Row],[Nitrate (PPM)]]&gt;=0, "No evidence"))))</f>
        <v>Very high</v>
      </c>
      <c r="N590">
        <v>1.05</v>
      </c>
      <c r="O590" t="str">
        <f>IF(AllData[[#This Row],[Phosphate (PPM)]]&gt;0.5, "Very high", IF(AllData[[#This Row],[Phosphate (PPM)]]&gt;0.1, "High", IF(AllData[[#This Row],[Phosphate (PPM)]]&gt;0.05, "Some evidence", IF(AllData[[#This Row],[Phosphate (PPM)]]&lt;=0.05, "No Evidence", ""))))</f>
        <v>Very high</v>
      </c>
      <c r="P590">
        <v>0</v>
      </c>
    </row>
    <row r="591" spans="1:17" x14ac:dyDescent="0.3">
      <c r="A591" t="s">
        <v>1784</v>
      </c>
      <c r="B591" s="2">
        <v>45512</v>
      </c>
      <c r="C591" t="str" cm="1">
        <f t="array" ref="C5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1">
        <f>YEAR(AllData[[#This Row],[Date]])</f>
        <v>2024</v>
      </c>
      <c r="E591" s="1">
        <v>0.47222222222222221</v>
      </c>
      <c r="F591" t="s">
        <v>282</v>
      </c>
      <c r="G591" s="3">
        <v>52.212288999999998</v>
      </c>
      <c r="H591" s="3">
        <v>-1.660452</v>
      </c>
      <c r="I591" t="s">
        <v>25</v>
      </c>
      <c r="J591">
        <v>745</v>
      </c>
      <c r="K591">
        <v>19</v>
      </c>
      <c r="L591">
        <v>0.15</v>
      </c>
      <c r="M591" t="str">
        <f>IF(AllData[[#This Row],[Nitrate (PPM)]]&gt;2, "Very high", IF(AllData[[#This Row],[Nitrate (PPM)]]&gt;1, "High", IF(AllData[[#This Row],[Nitrate (PPM)]]&gt;0.5, "Some evidence", IF(AllData[[#This Row],[Nitrate (PPM)]]&gt;=0, "No evidence"))))</f>
        <v>No evidence</v>
      </c>
      <c r="N591">
        <v>0.51</v>
      </c>
      <c r="O591" t="str">
        <f>IF(AllData[[#This Row],[Phosphate (PPM)]]&gt;0.5, "Very high", IF(AllData[[#This Row],[Phosphate (PPM)]]&gt;0.1, "High", IF(AllData[[#This Row],[Phosphate (PPM)]]&gt;0.05, "Some evidence", IF(AllData[[#This Row],[Phosphate (PPM)]]&lt;=0.05, "No Evidence", ""))))</f>
        <v>Very high</v>
      </c>
      <c r="P591">
        <v>0</v>
      </c>
      <c r="Q591" t="s">
        <v>1785</v>
      </c>
    </row>
    <row r="592" spans="1:17" x14ac:dyDescent="0.3">
      <c r="A592" t="s">
        <v>1786</v>
      </c>
      <c r="B592" s="2">
        <v>45512</v>
      </c>
      <c r="C592" t="str" cm="1">
        <f t="array" ref="C5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2">
        <f>YEAR(AllData[[#This Row],[Date]])</f>
        <v>2024</v>
      </c>
      <c r="E592" s="1">
        <v>0.47986111111111113</v>
      </c>
      <c r="F592" t="s">
        <v>280</v>
      </c>
      <c r="G592" s="3">
        <v>52.206477999999997</v>
      </c>
      <c r="H592" s="3">
        <v>-1.653894</v>
      </c>
      <c r="I592" t="s">
        <v>25</v>
      </c>
      <c r="J592">
        <v>729</v>
      </c>
      <c r="K592">
        <v>19.3</v>
      </c>
      <c r="L592">
        <v>5</v>
      </c>
      <c r="M592" t="str">
        <f>IF(AllData[[#This Row],[Nitrate (PPM)]]&gt;2, "Very high", IF(AllData[[#This Row],[Nitrate (PPM)]]&gt;1, "High", IF(AllData[[#This Row],[Nitrate (PPM)]]&gt;0.5, "Some evidence", IF(AllData[[#This Row],[Nitrate (PPM)]]&gt;=0, "No evidence"))))</f>
        <v>Very high</v>
      </c>
      <c r="N592">
        <v>0</v>
      </c>
      <c r="O592" t="str">
        <f>IF(AllData[[#This Row],[Phosphate (PPM)]]&gt;0.5, "Very high", IF(AllData[[#This Row],[Phosphate (PPM)]]&gt;0.1, "High", IF(AllData[[#This Row],[Phosphate (PPM)]]&gt;0.05, "Some evidence", IF(AllData[[#This Row],[Phosphate (PPM)]]&lt;=0.05, "No Evidence", ""))))</f>
        <v>No Evidence</v>
      </c>
      <c r="P592">
        <v>0</v>
      </c>
      <c r="Q592" t="s">
        <v>1739</v>
      </c>
    </row>
    <row r="593" spans="1:17" x14ac:dyDescent="0.3">
      <c r="A593" t="s">
        <v>1787</v>
      </c>
      <c r="B593" s="2">
        <v>45512</v>
      </c>
      <c r="C593" t="str" cm="1">
        <f t="array" ref="C5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3">
        <f>YEAR(AllData[[#This Row],[Date]])</f>
        <v>2024</v>
      </c>
      <c r="E593" s="1">
        <v>0.5</v>
      </c>
      <c r="F593" t="s">
        <v>515</v>
      </c>
      <c r="G593" s="3">
        <v>52.053547999999999</v>
      </c>
      <c r="H593" s="3">
        <v>-1.6201369999999999</v>
      </c>
      <c r="I593" t="s">
        <v>19</v>
      </c>
      <c r="J593">
        <v>640</v>
      </c>
      <c r="K593">
        <v>17.100000000000001</v>
      </c>
      <c r="L593">
        <v>2</v>
      </c>
      <c r="M593" t="str">
        <f>IF(AllData[[#This Row],[Nitrate (PPM)]]&gt;2, "Very high", IF(AllData[[#This Row],[Nitrate (PPM)]]&gt;1, "High", IF(AllData[[#This Row],[Nitrate (PPM)]]&gt;0.5, "Some evidence", IF(AllData[[#This Row],[Nitrate (PPM)]]&gt;=0, "No evidence"))))</f>
        <v>High</v>
      </c>
      <c r="N593">
        <v>0.45</v>
      </c>
      <c r="O593" t="str">
        <f>IF(AllData[[#This Row],[Phosphate (PPM)]]&gt;0.5, "Very high", IF(AllData[[#This Row],[Phosphate (PPM)]]&gt;0.1, "High", IF(AllData[[#This Row],[Phosphate (PPM)]]&gt;0.05, "Some evidence", IF(AllData[[#This Row],[Phosphate (PPM)]]&lt;=0.05, "No Evidence", ""))))</f>
        <v>High</v>
      </c>
      <c r="P593">
        <v>0.5</v>
      </c>
    </row>
    <row r="594" spans="1:17" x14ac:dyDescent="0.3">
      <c r="A594" t="s">
        <v>1782</v>
      </c>
      <c r="B594" s="2">
        <v>45511</v>
      </c>
      <c r="C594" t="str" cm="1">
        <f t="array" ref="C5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4">
        <f>YEAR(AllData[[#This Row],[Date]])</f>
        <v>2024</v>
      </c>
      <c r="E594" s="1">
        <v>0.75</v>
      </c>
      <c r="F594" t="s">
        <v>135</v>
      </c>
      <c r="I594" t="s">
        <v>25</v>
      </c>
      <c r="J594">
        <v>694</v>
      </c>
      <c r="K594">
        <v>17.399999999999999</v>
      </c>
      <c r="L594">
        <v>2</v>
      </c>
      <c r="M594" t="str">
        <f>IF(AllData[[#This Row],[Nitrate (PPM)]]&gt;2, "Very high", IF(AllData[[#This Row],[Nitrate (PPM)]]&gt;1, "High", IF(AllData[[#This Row],[Nitrate (PPM)]]&gt;0.5, "Some evidence", IF(AllData[[#This Row],[Nitrate (PPM)]]&gt;=0, "No evidence"))))</f>
        <v>High</v>
      </c>
      <c r="N594">
        <v>0.63</v>
      </c>
      <c r="O594" t="str">
        <f>IF(AllData[[#This Row],[Phosphate (PPM)]]&gt;0.5, "Very high", IF(AllData[[#This Row],[Phosphate (PPM)]]&gt;0.1, "High", IF(AllData[[#This Row],[Phosphate (PPM)]]&gt;0.05, "Some evidence", IF(AllData[[#This Row],[Phosphate (PPM)]]&lt;=0.05, "No Evidence", ""))))</f>
        <v>Very high</v>
      </c>
      <c r="P594">
        <v>2</v>
      </c>
      <c r="Q594" t="s">
        <v>1232</v>
      </c>
    </row>
    <row r="595" spans="1:17" x14ac:dyDescent="0.3">
      <c r="A595" t="s">
        <v>1777</v>
      </c>
      <c r="B595" s="2">
        <v>45510</v>
      </c>
      <c r="C595" t="str" cm="1">
        <f t="array" ref="C5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5">
        <f>YEAR(AllData[[#This Row],[Date]])</f>
        <v>2024</v>
      </c>
      <c r="E595" s="1">
        <v>0.64652777777777781</v>
      </c>
      <c r="F595" t="s">
        <v>1375</v>
      </c>
      <c r="G595" s="3">
        <v>52.000326000000001</v>
      </c>
      <c r="H595" s="3">
        <v>-2.1417839999999999</v>
      </c>
      <c r="I595" t="s">
        <v>19</v>
      </c>
      <c r="J595">
        <v>657</v>
      </c>
      <c r="K595">
        <v>20.399999999999999</v>
      </c>
      <c r="L595">
        <v>8</v>
      </c>
      <c r="M595" t="str">
        <f>IF(AllData[[#This Row],[Nitrate (PPM)]]&gt;2, "Very high", IF(AllData[[#This Row],[Nitrate (PPM)]]&gt;1, "High", IF(AllData[[#This Row],[Nitrate (PPM)]]&gt;0.5, "Some evidence", IF(AllData[[#This Row],[Nitrate (PPM)]]&gt;=0, "No evidence"))))</f>
        <v>Very high</v>
      </c>
      <c r="N595">
        <v>0.5</v>
      </c>
      <c r="O595" t="str">
        <f>IF(AllData[[#This Row],[Phosphate (PPM)]]&gt;0.5, "Very high", IF(AllData[[#This Row],[Phosphate (PPM)]]&gt;0.1, "High", IF(AllData[[#This Row],[Phosphate (PPM)]]&gt;0.05, "Some evidence", IF(AllData[[#This Row],[Phosphate (PPM)]]&lt;=0.05, "No Evidence", ""))))</f>
        <v>High</v>
      </c>
      <c r="P595">
        <v>0</v>
      </c>
    </row>
    <row r="596" spans="1:17" x14ac:dyDescent="0.3">
      <c r="A596" t="s">
        <v>1778</v>
      </c>
      <c r="B596" s="2">
        <v>45510</v>
      </c>
      <c r="C596" t="str" cm="1">
        <f t="array" ref="C5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6">
        <f>YEAR(AllData[[#This Row],[Date]])</f>
        <v>2024</v>
      </c>
      <c r="E596" s="1">
        <v>0.57638888888888884</v>
      </c>
      <c r="F596" t="s">
        <v>917</v>
      </c>
      <c r="I596" t="s">
        <v>62</v>
      </c>
      <c r="J596">
        <v>502</v>
      </c>
      <c r="K596">
        <v>20.03</v>
      </c>
      <c r="L596">
        <v>0.5</v>
      </c>
      <c r="M596" t="str">
        <f>IF(AllData[[#This Row],[Nitrate (PPM)]]&gt;2, "Very high", IF(AllData[[#This Row],[Nitrate (PPM)]]&gt;1, "High", IF(AllData[[#This Row],[Nitrate (PPM)]]&gt;0.5, "Some evidence", IF(AllData[[#This Row],[Nitrate (PPM)]]&gt;=0, "No evidence"))))</f>
        <v>No evidence</v>
      </c>
      <c r="N596">
        <v>0.3</v>
      </c>
      <c r="O596" t="str">
        <f>IF(AllData[[#This Row],[Phosphate (PPM)]]&gt;0.5, "Very high", IF(AllData[[#This Row],[Phosphate (PPM)]]&gt;0.1, "High", IF(AllData[[#This Row],[Phosphate (PPM)]]&gt;0.05, "Some evidence", IF(AllData[[#This Row],[Phosphate (PPM)]]&lt;=0.05, "No Evidence", ""))))</f>
        <v>High</v>
      </c>
      <c r="P596">
        <v>2.5</v>
      </c>
    </row>
    <row r="597" spans="1:17" x14ac:dyDescent="0.3">
      <c r="A597" t="s">
        <v>1779</v>
      </c>
      <c r="B597" s="2">
        <v>45510</v>
      </c>
      <c r="C597" t="str" cm="1">
        <f t="array" ref="C5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7">
        <f>YEAR(AllData[[#This Row],[Date]])</f>
        <v>2024</v>
      </c>
      <c r="E597" s="1">
        <v>0.5625</v>
      </c>
      <c r="F597" t="s">
        <v>969</v>
      </c>
      <c r="I597" t="s">
        <v>25</v>
      </c>
      <c r="J597">
        <v>133</v>
      </c>
      <c r="K597">
        <v>17.5</v>
      </c>
      <c r="L597">
        <v>3</v>
      </c>
      <c r="M597" t="str">
        <f>IF(AllData[[#This Row],[Nitrate (PPM)]]&gt;2, "Very high", IF(AllData[[#This Row],[Nitrate (PPM)]]&gt;1, "High", IF(AllData[[#This Row],[Nitrate (PPM)]]&gt;0.5, "Some evidence", IF(AllData[[#This Row],[Nitrate (PPM)]]&gt;=0, "No evidence"))))</f>
        <v>Very high</v>
      </c>
      <c r="N597">
        <v>1.72</v>
      </c>
      <c r="O597" t="str">
        <f>IF(AllData[[#This Row],[Phosphate (PPM)]]&gt;0.5, "Very high", IF(AllData[[#This Row],[Phosphate (PPM)]]&gt;0.1, "High", IF(AllData[[#This Row],[Phosphate (PPM)]]&gt;0.05, "Some evidence", IF(AllData[[#This Row],[Phosphate (PPM)]]&lt;=0.05, "No Evidence", ""))))</f>
        <v>Very high</v>
      </c>
      <c r="P597">
        <v>4</v>
      </c>
    </row>
    <row r="598" spans="1:17" x14ac:dyDescent="0.3">
      <c r="A598" t="s">
        <v>1780</v>
      </c>
      <c r="B598" s="2">
        <v>45510</v>
      </c>
      <c r="C598" t="str" cm="1">
        <f t="array" ref="C5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8">
        <f>YEAR(AllData[[#This Row],[Date]])</f>
        <v>2024</v>
      </c>
      <c r="E598" s="1">
        <v>0.55277777777777781</v>
      </c>
      <c r="F598" t="s">
        <v>765</v>
      </c>
      <c r="G598" s="3">
        <v>52.128298000000001</v>
      </c>
      <c r="H598" s="3">
        <v>-2.077153</v>
      </c>
      <c r="I598" t="s">
        <v>789</v>
      </c>
      <c r="J598">
        <v>1290</v>
      </c>
      <c r="K598">
        <v>19.3</v>
      </c>
      <c r="L598">
        <v>5</v>
      </c>
      <c r="M598" t="str">
        <f>IF(AllData[[#This Row],[Nitrate (PPM)]]&gt;2, "Very high", IF(AllData[[#This Row],[Nitrate (PPM)]]&gt;1, "High", IF(AllData[[#This Row],[Nitrate (PPM)]]&gt;0.5, "Some evidence", IF(AllData[[#This Row],[Nitrate (PPM)]]&gt;=0, "No evidence"))))</f>
        <v>Very high</v>
      </c>
      <c r="N598">
        <v>1.73</v>
      </c>
      <c r="O598" t="str">
        <f>IF(AllData[[#This Row],[Phosphate (PPM)]]&gt;0.5, "Very high", IF(AllData[[#This Row],[Phosphate (PPM)]]&gt;0.1, "High", IF(AllData[[#This Row],[Phosphate (PPM)]]&gt;0.05, "Some evidence", IF(AllData[[#This Row],[Phosphate (PPM)]]&lt;=0.05, "No Evidence", ""))))</f>
        <v>Very high</v>
      </c>
      <c r="P598">
        <v>0.2</v>
      </c>
      <c r="Q598" t="s">
        <v>1781</v>
      </c>
    </row>
    <row r="599" spans="1:17" x14ac:dyDescent="0.3">
      <c r="A599" t="s">
        <v>1767</v>
      </c>
      <c r="B599" s="2">
        <v>45509</v>
      </c>
      <c r="C599" t="str" cm="1">
        <f t="array" ref="C5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599">
        <f>YEAR(AllData[[#This Row],[Date]])</f>
        <v>2024</v>
      </c>
      <c r="E599" s="1">
        <v>0.3125</v>
      </c>
      <c r="F599" t="s">
        <v>1129</v>
      </c>
      <c r="I599" t="s">
        <v>19</v>
      </c>
      <c r="J599">
        <v>793</v>
      </c>
      <c r="K599">
        <v>20</v>
      </c>
      <c r="L599">
        <v>6</v>
      </c>
      <c r="M599" t="str">
        <f>IF(AllData[[#This Row],[Nitrate (PPM)]]&gt;2, "Very high", IF(AllData[[#This Row],[Nitrate (PPM)]]&gt;1, "High", IF(AllData[[#This Row],[Nitrate (PPM)]]&gt;0.5, "Some evidence", IF(AllData[[#This Row],[Nitrate (PPM)]]&gt;=0, "No evidence"))))</f>
        <v>Very high</v>
      </c>
      <c r="N599">
        <v>1.75</v>
      </c>
      <c r="O599" t="str">
        <f>IF(AllData[[#This Row],[Phosphate (PPM)]]&gt;0.5, "Very high", IF(AllData[[#This Row],[Phosphate (PPM)]]&gt;0.1, "High", IF(AllData[[#This Row],[Phosphate (PPM)]]&gt;0.05, "Some evidence", IF(AllData[[#This Row],[Phosphate (PPM)]]&lt;=0.05, "No Evidence", ""))))</f>
        <v>Very high</v>
      </c>
      <c r="P599">
        <v>0</v>
      </c>
    </row>
    <row r="600" spans="1:17" x14ac:dyDescent="0.3">
      <c r="A600" t="s">
        <v>1768</v>
      </c>
      <c r="B600" s="2">
        <v>45509</v>
      </c>
      <c r="C600" t="str" cm="1">
        <f t="array" ref="C6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0">
        <f>YEAR(AllData[[#This Row],[Date]])</f>
        <v>2024</v>
      </c>
      <c r="E600" s="1">
        <v>0.34722222222222221</v>
      </c>
      <c r="F600" t="s">
        <v>1551</v>
      </c>
      <c r="I600" t="s">
        <v>62</v>
      </c>
      <c r="J600">
        <v>450</v>
      </c>
      <c r="K600">
        <v>17.2</v>
      </c>
      <c r="L600">
        <v>5</v>
      </c>
      <c r="M600" t="str">
        <f>IF(AllData[[#This Row],[Nitrate (PPM)]]&gt;2, "Very high", IF(AllData[[#This Row],[Nitrate (PPM)]]&gt;1, "High", IF(AllData[[#This Row],[Nitrate (PPM)]]&gt;0.5, "Some evidence", IF(AllData[[#This Row],[Nitrate (PPM)]]&gt;=0, "No evidence"))))</f>
        <v>Very high</v>
      </c>
      <c r="N600">
        <v>0.08</v>
      </c>
      <c r="O600" t="str">
        <f>IF(AllData[[#This Row],[Phosphate (PPM)]]&gt;0.5, "Very high", IF(AllData[[#This Row],[Phosphate (PPM)]]&gt;0.1, "High", IF(AllData[[#This Row],[Phosphate (PPM)]]&gt;0.05, "Some evidence", IF(AllData[[#This Row],[Phosphate (PPM)]]&lt;=0.05, "No Evidence", ""))))</f>
        <v>Some evidence</v>
      </c>
      <c r="P600">
        <v>0.06</v>
      </c>
    </row>
    <row r="601" spans="1:17" x14ac:dyDescent="0.3">
      <c r="A601" t="s">
        <v>1769</v>
      </c>
      <c r="B601" s="2">
        <v>45509</v>
      </c>
      <c r="C601" t="str" cm="1">
        <f t="array" ref="C6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1">
        <f>YEAR(AllData[[#This Row],[Date]])</f>
        <v>2024</v>
      </c>
      <c r="E601" s="1">
        <v>0.40625</v>
      </c>
      <c r="F601" t="s">
        <v>1548</v>
      </c>
      <c r="I601" t="s">
        <v>25</v>
      </c>
      <c r="J601">
        <v>759</v>
      </c>
      <c r="K601">
        <v>17</v>
      </c>
      <c r="L601">
        <v>5</v>
      </c>
      <c r="M601" t="str">
        <f>IF(AllData[[#This Row],[Nitrate (PPM)]]&gt;2, "Very high", IF(AllData[[#This Row],[Nitrate (PPM)]]&gt;1, "High", IF(AllData[[#This Row],[Nitrate (PPM)]]&gt;0.5, "Some evidence", IF(AllData[[#This Row],[Nitrate (PPM)]]&gt;=0, "No evidence"))))</f>
        <v>Very high</v>
      </c>
      <c r="N601">
        <v>0.37</v>
      </c>
      <c r="O601" t="str">
        <f>IF(AllData[[#This Row],[Phosphate (PPM)]]&gt;0.5, "Very high", IF(AllData[[#This Row],[Phosphate (PPM)]]&gt;0.1, "High", IF(AllData[[#This Row],[Phosphate (PPM)]]&gt;0.05, "Some evidence", IF(AllData[[#This Row],[Phosphate (PPM)]]&lt;=0.05, "No Evidence", ""))))</f>
        <v>High</v>
      </c>
      <c r="P601">
        <v>0.23</v>
      </c>
    </row>
    <row r="602" spans="1:17" x14ac:dyDescent="0.3">
      <c r="A602" t="s">
        <v>1770</v>
      </c>
      <c r="B602" s="2">
        <v>45509</v>
      </c>
      <c r="C602" t="str" cm="1">
        <f t="array" ref="C6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2">
        <f>YEAR(AllData[[#This Row],[Date]])</f>
        <v>2024</v>
      </c>
      <c r="E602" s="1">
        <v>0.63194444444444442</v>
      </c>
      <c r="F602" t="s">
        <v>1771</v>
      </c>
      <c r="G602" s="3">
        <v>52.048583000000001</v>
      </c>
      <c r="H602" s="3">
        <v>-1.7862039999999999</v>
      </c>
      <c r="I602" t="s">
        <v>62</v>
      </c>
      <c r="J602">
        <v>421</v>
      </c>
      <c r="K602">
        <v>21.4</v>
      </c>
      <c r="L602">
        <v>2</v>
      </c>
      <c r="M602" t="str">
        <f>IF(AllData[[#This Row],[Nitrate (PPM)]]&gt;2, "Very high", IF(AllData[[#This Row],[Nitrate (PPM)]]&gt;1, "High", IF(AllData[[#This Row],[Nitrate (PPM)]]&gt;0.5, "Some evidence", IF(AllData[[#This Row],[Nitrate (PPM)]]&gt;=0, "No evidence"))))</f>
        <v>High</v>
      </c>
      <c r="N602">
        <v>3</v>
      </c>
      <c r="O602" t="str">
        <f>IF(AllData[[#This Row],[Phosphate (PPM)]]&gt;0.5, "Very high", IF(AllData[[#This Row],[Phosphate (PPM)]]&gt;0.1, "High", IF(AllData[[#This Row],[Phosphate (PPM)]]&gt;0.05, "Some evidence", IF(AllData[[#This Row],[Phosphate (PPM)]]&lt;=0.05, "No Evidence", ""))))</f>
        <v>Very high</v>
      </c>
      <c r="P602">
        <v>17.2</v>
      </c>
    </row>
    <row r="603" spans="1:17" x14ac:dyDescent="0.3">
      <c r="A603" t="s">
        <v>1772</v>
      </c>
      <c r="B603" s="2">
        <v>45509</v>
      </c>
      <c r="C603" t="str" cm="1">
        <f t="array" ref="C6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3">
        <f>YEAR(AllData[[#This Row],[Date]])</f>
        <v>2024</v>
      </c>
      <c r="E603" s="1">
        <v>0.70138888888888884</v>
      </c>
      <c r="F603" t="s">
        <v>1711</v>
      </c>
      <c r="G603" s="3">
        <v>52.018538999999997</v>
      </c>
      <c r="H603" s="3">
        <v>-2.0388130000000002</v>
      </c>
      <c r="I603" t="s">
        <v>62</v>
      </c>
      <c r="J603">
        <v>769</v>
      </c>
      <c r="K603">
        <v>18.7</v>
      </c>
      <c r="L603">
        <v>11</v>
      </c>
      <c r="M603" t="str">
        <f>IF(AllData[[#This Row],[Nitrate (PPM)]]&gt;2, "Very high", IF(AllData[[#This Row],[Nitrate (PPM)]]&gt;1, "High", IF(AllData[[#This Row],[Nitrate (PPM)]]&gt;0.5, "Some evidence", IF(AllData[[#This Row],[Nitrate (PPM)]]&gt;=0, "No evidence"))))</f>
        <v>Very high</v>
      </c>
      <c r="N603">
        <v>0.73</v>
      </c>
      <c r="O603" t="str">
        <f>IF(AllData[[#This Row],[Phosphate (PPM)]]&gt;0.5, "Very high", IF(AllData[[#This Row],[Phosphate (PPM)]]&gt;0.1, "High", IF(AllData[[#This Row],[Phosphate (PPM)]]&gt;0.05, "Some evidence", IF(AllData[[#This Row],[Phosphate (PPM)]]&lt;=0.05, "No Evidence", ""))))</f>
        <v>Very high</v>
      </c>
      <c r="P603">
        <v>0.2</v>
      </c>
      <c r="Q603" t="s">
        <v>1773</v>
      </c>
    </row>
    <row r="604" spans="1:17" x14ac:dyDescent="0.3">
      <c r="A604" t="s">
        <v>1774</v>
      </c>
      <c r="B604" s="2">
        <v>45509</v>
      </c>
      <c r="C604" t="str" cm="1">
        <f t="array" ref="C6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4">
        <f>YEAR(AllData[[#This Row],[Date]])</f>
        <v>2024</v>
      </c>
      <c r="E604" s="1">
        <v>0.71388888888888891</v>
      </c>
      <c r="F604" t="s">
        <v>1637</v>
      </c>
      <c r="G604" s="3">
        <v>52.033195999999997</v>
      </c>
      <c r="H604" s="3">
        <v>-2.1162109999999998</v>
      </c>
      <c r="I604" t="s">
        <v>25</v>
      </c>
      <c r="J604">
        <v>9400</v>
      </c>
      <c r="K604">
        <v>23.4</v>
      </c>
      <c r="L604">
        <v>6</v>
      </c>
      <c r="M604" t="str">
        <f>IF(AllData[[#This Row],[Nitrate (PPM)]]&gt;2, "Very high", IF(AllData[[#This Row],[Nitrate (PPM)]]&gt;1, "High", IF(AllData[[#This Row],[Nitrate (PPM)]]&gt;0.5, "Some evidence", IF(AllData[[#This Row],[Nitrate (PPM)]]&gt;=0, "No evidence"))))</f>
        <v>Very high</v>
      </c>
      <c r="N604">
        <v>1.58</v>
      </c>
      <c r="O604" t="str">
        <f>IF(AllData[[#This Row],[Phosphate (PPM)]]&gt;0.5, "Very high", IF(AllData[[#This Row],[Phosphate (PPM)]]&gt;0.1, "High", IF(AllData[[#This Row],[Phosphate (PPM)]]&gt;0.05, "Some evidence", IF(AllData[[#This Row],[Phosphate (PPM)]]&lt;=0.05, "No Evidence", ""))))</f>
        <v>Very high</v>
      </c>
      <c r="P604">
        <v>0</v>
      </c>
    </row>
    <row r="605" spans="1:17" x14ac:dyDescent="0.3">
      <c r="A605" t="s">
        <v>1775</v>
      </c>
      <c r="B605" s="2">
        <v>45509</v>
      </c>
      <c r="C605" t="str" cm="1">
        <f t="array" ref="C6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5">
        <f>YEAR(AllData[[#This Row],[Date]])</f>
        <v>2024</v>
      </c>
      <c r="E605" s="1">
        <v>0.71527777777777779</v>
      </c>
      <c r="F605" t="s">
        <v>542</v>
      </c>
      <c r="G605" s="3">
        <v>52.046540999999998</v>
      </c>
      <c r="H605" s="3">
        <v>-1.6734070000000001</v>
      </c>
      <c r="I605" t="s">
        <v>62</v>
      </c>
      <c r="J605">
        <v>742</v>
      </c>
      <c r="K605">
        <v>18.5</v>
      </c>
      <c r="L605">
        <v>0.5</v>
      </c>
      <c r="M605" t="str">
        <f>IF(AllData[[#This Row],[Nitrate (PPM)]]&gt;2, "Very high", IF(AllData[[#This Row],[Nitrate (PPM)]]&gt;1, "High", IF(AllData[[#This Row],[Nitrate (PPM)]]&gt;0.5, "Some evidence", IF(AllData[[#This Row],[Nitrate (PPM)]]&gt;=0, "No evidence"))))</f>
        <v>No evidence</v>
      </c>
      <c r="N605">
        <v>2.5</v>
      </c>
      <c r="O605" t="str">
        <f>IF(AllData[[#This Row],[Phosphate (PPM)]]&gt;0.5, "Very high", IF(AllData[[#This Row],[Phosphate (PPM)]]&gt;0.1, "High", IF(AllData[[#This Row],[Phosphate (PPM)]]&gt;0.05, "Some evidence", IF(AllData[[#This Row],[Phosphate (PPM)]]&lt;=0.05, "No Evidence", ""))))</f>
        <v>Very high</v>
      </c>
      <c r="P605">
        <v>0.15</v>
      </c>
      <c r="Q605" t="s">
        <v>1338</v>
      </c>
    </row>
    <row r="606" spans="1:17" x14ac:dyDescent="0.3">
      <c r="A606" t="s">
        <v>1776</v>
      </c>
      <c r="B606" s="2">
        <v>45509</v>
      </c>
      <c r="C606" t="str" cm="1">
        <f t="array" ref="C6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6">
        <f>YEAR(AllData[[#This Row],[Date]])</f>
        <v>2024</v>
      </c>
      <c r="E606" s="1">
        <v>0.72499999999999998</v>
      </c>
      <c r="F606" t="s">
        <v>331</v>
      </c>
      <c r="G606" s="3">
        <v>52.045654999999996</v>
      </c>
      <c r="H606" s="3">
        <v>-1.6719040000000001</v>
      </c>
      <c r="I606" t="s">
        <v>25</v>
      </c>
      <c r="J606">
        <v>890</v>
      </c>
      <c r="K606">
        <v>19.399999999999999</v>
      </c>
      <c r="L606">
        <v>0.5</v>
      </c>
      <c r="M606" t="str">
        <f>IF(AllData[[#This Row],[Nitrate (PPM)]]&gt;2, "Very high", IF(AllData[[#This Row],[Nitrate (PPM)]]&gt;1, "High", IF(AllData[[#This Row],[Nitrate (PPM)]]&gt;0.5, "Some evidence", IF(AllData[[#This Row],[Nitrate (PPM)]]&gt;=0, "No evidence"))))</f>
        <v>No evidence</v>
      </c>
      <c r="N606">
        <v>2.5</v>
      </c>
      <c r="O606" t="str">
        <f>IF(AllData[[#This Row],[Phosphate (PPM)]]&gt;0.5, "Very high", IF(AllData[[#This Row],[Phosphate (PPM)]]&gt;0.1, "High", IF(AllData[[#This Row],[Phosphate (PPM)]]&gt;0.05, "Some evidence", IF(AllData[[#This Row],[Phosphate (PPM)]]&lt;=0.05, "No Evidence", ""))))</f>
        <v>Very high</v>
      </c>
      <c r="P606">
        <v>0.2</v>
      </c>
      <c r="Q606" t="s">
        <v>1338</v>
      </c>
    </row>
    <row r="607" spans="1:17" x14ac:dyDescent="0.3">
      <c r="A607" t="s">
        <v>1761</v>
      </c>
      <c r="B607" s="2">
        <v>45508</v>
      </c>
      <c r="C607" t="str" cm="1">
        <f t="array" ref="C6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7">
        <f>YEAR(AllData[[#This Row],[Date]])</f>
        <v>2024</v>
      </c>
      <c r="E607" s="1">
        <v>0.35694444444444445</v>
      </c>
      <c r="F607" t="s">
        <v>555</v>
      </c>
      <c r="G607" s="3">
        <v>52.259782000000001</v>
      </c>
      <c r="H607" s="3">
        <v>-1.7185280000000001</v>
      </c>
      <c r="I607" t="s">
        <v>25</v>
      </c>
      <c r="J607">
        <v>844</v>
      </c>
      <c r="K607">
        <v>16.899999999999999</v>
      </c>
      <c r="L607">
        <v>5</v>
      </c>
      <c r="M607" t="str">
        <f>IF(AllData[[#This Row],[Nitrate (PPM)]]&gt;2, "Very high", IF(AllData[[#This Row],[Nitrate (PPM)]]&gt;1, "High", IF(AllData[[#This Row],[Nitrate (PPM)]]&gt;0.5, "Some evidence", IF(AllData[[#This Row],[Nitrate (PPM)]]&gt;=0, "No evidence"))))</f>
        <v>Very high</v>
      </c>
      <c r="N607">
        <v>0.97</v>
      </c>
      <c r="O607" t="str">
        <f>IF(AllData[[#This Row],[Phosphate (PPM)]]&gt;0.5, "Very high", IF(AllData[[#This Row],[Phosphate (PPM)]]&gt;0.1, "High", IF(AllData[[#This Row],[Phosphate (PPM)]]&gt;0.05, "Some evidence", IF(AllData[[#This Row],[Phosphate (PPM)]]&lt;=0.05, "No Evidence", ""))))</f>
        <v>Very high</v>
      </c>
      <c r="P607">
        <v>0.05</v>
      </c>
    </row>
    <row r="608" spans="1:17" x14ac:dyDescent="0.3">
      <c r="A608" t="s">
        <v>1762</v>
      </c>
      <c r="B608" s="2">
        <v>45508</v>
      </c>
      <c r="C608" t="str" cm="1">
        <f t="array" ref="C6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8">
        <f>YEAR(AllData[[#This Row],[Date]])</f>
        <v>2024</v>
      </c>
      <c r="E608" s="1">
        <v>0.41666666666666669</v>
      </c>
      <c r="F608" t="s">
        <v>535</v>
      </c>
      <c r="G608" s="3">
        <v>52.252499999999998</v>
      </c>
      <c r="H608" s="3">
        <v>-1.6685000000000001</v>
      </c>
      <c r="I608" t="s">
        <v>19</v>
      </c>
      <c r="J608">
        <v>1110</v>
      </c>
      <c r="K608">
        <v>16.5</v>
      </c>
      <c r="L608">
        <v>9</v>
      </c>
      <c r="M608" t="str">
        <f>IF(AllData[[#This Row],[Nitrate (PPM)]]&gt;2, "Very high", IF(AllData[[#This Row],[Nitrate (PPM)]]&gt;1, "High", IF(AllData[[#This Row],[Nitrate (PPM)]]&gt;0.5, "Some evidence", IF(AllData[[#This Row],[Nitrate (PPM)]]&gt;=0, "No evidence"))))</f>
        <v>Very high</v>
      </c>
      <c r="N608">
        <v>0.39</v>
      </c>
      <c r="O608" t="str">
        <f>IF(AllData[[#This Row],[Phosphate (PPM)]]&gt;0.5, "Very high", IF(AllData[[#This Row],[Phosphate (PPM)]]&gt;0.1, "High", IF(AllData[[#This Row],[Phosphate (PPM)]]&gt;0.05, "Some evidence", IF(AllData[[#This Row],[Phosphate (PPM)]]&lt;=0.05, "No Evidence", ""))))</f>
        <v>High</v>
      </c>
      <c r="P608">
        <v>0.1</v>
      </c>
    </row>
    <row r="609" spans="1:17" x14ac:dyDescent="0.3">
      <c r="A609" t="s">
        <v>1763</v>
      </c>
      <c r="B609" s="2">
        <v>45508</v>
      </c>
      <c r="C609" t="str" cm="1">
        <f t="array" ref="C6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09">
        <f>YEAR(AllData[[#This Row],[Date]])</f>
        <v>2024</v>
      </c>
      <c r="E609" s="1">
        <v>0.42708333333333331</v>
      </c>
      <c r="F609" t="s">
        <v>532</v>
      </c>
      <c r="G609" s="3">
        <v>52.244900000000001</v>
      </c>
      <c r="H609" s="3">
        <v>-1.6617</v>
      </c>
      <c r="I609" t="s">
        <v>19</v>
      </c>
      <c r="J609">
        <v>909</v>
      </c>
      <c r="K609">
        <v>17.600000000000001</v>
      </c>
      <c r="L609">
        <v>8</v>
      </c>
      <c r="M609" t="str">
        <f>IF(AllData[[#This Row],[Nitrate (PPM)]]&gt;2, "Very high", IF(AllData[[#This Row],[Nitrate (PPM)]]&gt;1, "High", IF(AllData[[#This Row],[Nitrate (PPM)]]&gt;0.5, "Some evidence", IF(AllData[[#This Row],[Nitrate (PPM)]]&gt;=0, "No evidence"))))</f>
        <v>Very high</v>
      </c>
      <c r="N609">
        <v>0.67</v>
      </c>
      <c r="O609" t="str">
        <f>IF(AllData[[#This Row],[Phosphate (PPM)]]&gt;0.5, "Very high", IF(AllData[[#This Row],[Phosphate (PPM)]]&gt;0.1, "High", IF(AllData[[#This Row],[Phosphate (PPM)]]&gt;0.05, "Some evidence", IF(AllData[[#This Row],[Phosphate (PPM)]]&lt;=0.05, "No Evidence", ""))))</f>
        <v>Very high</v>
      </c>
      <c r="P609">
        <v>0.1</v>
      </c>
    </row>
    <row r="610" spans="1:17" x14ac:dyDescent="0.3">
      <c r="A610" t="s">
        <v>1764</v>
      </c>
      <c r="B610" s="2">
        <v>45508</v>
      </c>
      <c r="C610" t="str" cm="1">
        <f t="array" ref="C6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0">
        <f>YEAR(AllData[[#This Row],[Date]])</f>
        <v>2024</v>
      </c>
      <c r="E610" s="1">
        <v>0.6875</v>
      </c>
      <c r="F610" t="s">
        <v>865</v>
      </c>
      <c r="G610" s="3">
        <v>52.070086000000003</v>
      </c>
      <c r="H610" s="3">
        <v>-1.61145</v>
      </c>
      <c r="I610" t="s">
        <v>25</v>
      </c>
      <c r="J610">
        <v>626</v>
      </c>
      <c r="K610">
        <v>18.399999999999999</v>
      </c>
      <c r="L610">
        <v>5</v>
      </c>
      <c r="M610" t="str">
        <f>IF(AllData[[#This Row],[Nitrate (PPM)]]&gt;2, "Very high", IF(AllData[[#This Row],[Nitrate (PPM)]]&gt;1, "High", IF(AllData[[#This Row],[Nitrate (PPM)]]&gt;0.5, "Some evidence", IF(AllData[[#This Row],[Nitrate (PPM)]]&gt;=0, "No evidence"))))</f>
        <v>Very high</v>
      </c>
      <c r="N610">
        <v>0.51</v>
      </c>
      <c r="O610" t="str">
        <f>IF(AllData[[#This Row],[Phosphate (PPM)]]&gt;0.5, "Very high", IF(AllData[[#This Row],[Phosphate (PPM)]]&gt;0.1, "High", IF(AllData[[#This Row],[Phosphate (PPM)]]&gt;0.05, "Some evidence", IF(AllData[[#This Row],[Phosphate (PPM)]]&lt;=0.05, "No Evidence", ""))))</f>
        <v>Very high</v>
      </c>
      <c r="P610">
        <v>1.1000000000000001</v>
      </c>
      <c r="Q610" t="s">
        <v>1765</v>
      </c>
    </row>
    <row r="611" spans="1:17" x14ac:dyDescent="0.3">
      <c r="A611" t="s">
        <v>1766</v>
      </c>
      <c r="B611" s="2">
        <v>45508</v>
      </c>
      <c r="C611" t="str" cm="1">
        <f t="array" ref="C6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1">
        <f>YEAR(AllData[[#This Row],[Date]])</f>
        <v>2024</v>
      </c>
      <c r="E611" s="1">
        <v>0.58333333333333337</v>
      </c>
      <c r="F611" t="s">
        <v>260</v>
      </c>
      <c r="G611" s="3">
        <v>52.166370000000001</v>
      </c>
      <c r="H611" s="3">
        <v>-1.708032</v>
      </c>
      <c r="I611" t="s">
        <v>62</v>
      </c>
      <c r="J611">
        <v>687</v>
      </c>
      <c r="K611">
        <v>20.8</v>
      </c>
      <c r="L611">
        <v>5</v>
      </c>
      <c r="M611" t="str">
        <f>IF(AllData[[#This Row],[Nitrate (PPM)]]&gt;2, "Very high", IF(AllData[[#This Row],[Nitrate (PPM)]]&gt;1, "High", IF(AllData[[#This Row],[Nitrate (PPM)]]&gt;0.5, "Some evidence", IF(AllData[[#This Row],[Nitrate (PPM)]]&gt;=0, "No evidence"))))</f>
        <v>Very high</v>
      </c>
      <c r="N611">
        <v>0.4</v>
      </c>
      <c r="O611" t="str">
        <f>IF(AllData[[#This Row],[Phosphate (PPM)]]&gt;0.5, "Very high", IF(AllData[[#This Row],[Phosphate (PPM)]]&gt;0.1, "High", IF(AllData[[#This Row],[Phosphate (PPM)]]&gt;0.05, "Some evidence", IF(AllData[[#This Row],[Phosphate (PPM)]]&lt;=0.05, "No Evidence", ""))))</f>
        <v>High</v>
      </c>
      <c r="P611">
        <v>0.4</v>
      </c>
    </row>
    <row r="612" spans="1:17" x14ac:dyDescent="0.3">
      <c r="A612" t="s">
        <v>1747</v>
      </c>
      <c r="B612" s="2">
        <v>45507</v>
      </c>
      <c r="C612" t="str" cm="1">
        <f t="array" ref="C6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2">
        <f>YEAR(AllData[[#This Row],[Date]])</f>
        <v>2024</v>
      </c>
      <c r="E612" s="1">
        <v>0.39930555555555558</v>
      </c>
      <c r="F612" t="s">
        <v>775</v>
      </c>
      <c r="G612" s="3">
        <v>52.122847999999998</v>
      </c>
      <c r="H612" s="3">
        <v>-2.057356</v>
      </c>
      <c r="I612" t="s">
        <v>19</v>
      </c>
      <c r="J612">
        <v>1030</v>
      </c>
      <c r="K612">
        <v>22.6</v>
      </c>
      <c r="L612">
        <v>10</v>
      </c>
      <c r="M612" t="str">
        <f>IF(AllData[[#This Row],[Nitrate (PPM)]]&gt;2, "Very high", IF(AllData[[#This Row],[Nitrate (PPM)]]&gt;1, "High", IF(AllData[[#This Row],[Nitrate (PPM)]]&gt;0.5, "Some evidence", IF(AllData[[#This Row],[Nitrate (PPM)]]&gt;=0, "No evidence"))))</f>
        <v>Very high</v>
      </c>
      <c r="N612">
        <v>1.06</v>
      </c>
      <c r="O612" t="str">
        <f>IF(AllData[[#This Row],[Phosphate (PPM)]]&gt;0.5, "Very high", IF(AllData[[#This Row],[Phosphate (PPM)]]&gt;0.1, "High", IF(AllData[[#This Row],[Phosphate (PPM)]]&gt;0.05, "Some evidence", IF(AllData[[#This Row],[Phosphate (PPM)]]&lt;=0.05, "No Evidence", ""))))</f>
        <v>Very high</v>
      </c>
      <c r="P612">
        <v>0.55000000000000004</v>
      </c>
      <c r="Q612" t="s">
        <v>1748</v>
      </c>
    </row>
    <row r="613" spans="1:17" x14ac:dyDescent="0.3">
      <c r="A613" t="s">
        <v>1749</v>
      </c>
      <c r="B613" s="2">
        <v>45507</v>
      </c>
      <c r="C613" t="str" cm="1">
        <f t="array" ref="C6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3">
        <f>YEAR(AllData[[#This Row],[Date]])</f>
        <v>2024</v>
      </c>
      <c r="E613" s="1">
        <v>0.42638888888888887</v>
      </c>
      <c r="F613" t="s">
        <v>778</v>
      </c>
      <c r="G613" s="3">
        <v>52.126415000000001</v>
      </c>
      <c r="H613" s="3">
        <v>-2.0565159999999998</v>
      </c>
      <c r="I613" t="s">
        <v>19</v>
      </c>
      <c r="J613">
        <v>1800</v>
      </c>
      <c r="K613">
        <v>19.100000000000001</v>
      </c>
      <c r="L613">
        <v>5</v>
      </c>
      <c r="M613" t="str">
        <f>IF(AllData[[#This Row],[Nitrate (PPM)]]&gt;2, "Very high", IF(AllData[[#This Row],[Nitrate (PPM)]]&gt;1, "High", IF(AllData[[#This Row],[Nitrate (PPM)]]&gt;0.5, "Some evidence", IF(AllData[[#This Row],[Nitrate (PPM)]]&gt;=0, "No evidence"))))</f>
        <v>Very high</v>
      </c>
      <c r="N613">
        <v>1.32</v>
      </c>
      <c r="O613" t="str">
        <f>IF(AllData[[#This Row],[Phosphate (PPM)]]&gt;0.5, "Very high", IF(AllData[[#This Row],[Phosphate (PPM)]]&gt;0.1, "High", IF(AllData[[#This Row],[Phosphate (PPM)]]&gt;0.05, "Some evidence", IF(AllData[[#This Row],[Phosphate (PPM)]]&lt;=0.05, "No Evidence", ""))))</f>
        <v>Very high</v>
      </c>
      <c r="P613">
        <v>0.15</v>
      </c>
      <c r="Q613" t="s">
        <v>1750</v>
      </c>
    </row>
    <row r="614" spans="1:17" x14ac:dyDescent="0.3">
      <c r="A614" t="s">
        <v>1751</v>
      </c>
      <c r="B614" s="2">
        <v>45507</v>
      </c>
      <c r="C614" t="str" cm="1">
        <f t="array" ref="C6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4">
        <f>YEAR(AllData[[#This Row],[Date]])</f>
        <v>2024</v>
      </c>
      <c r="E614" s="1">
        <v>0.44722222222222224</v>
      </c>
      <c r="F614" t="s">
        <v>1752</v>
      </c>
      <c r="G614" s="3">
        <v>52.089803000000003</v>
      </c>
      <c r="H614" s="3">
        <v>-1.6924680000000001</v>
      </c>
      <c r="I614" t="s">
        <v>62</v>
      </c>
      <c r="J614">
        <v>684</v>
      </c>
      <c r="K614">
        <v>20.7</v>
      </c>
      <c r="L614">
        <v>0</v>
      </c>
      <c r="M614" t="str">
        <f>IF(AllData[[#This Row],[Nitrate (PPM)]]&gt;2, "Very high", IF(AllData[[#This Row],[Nitrate (PPM)]]&gt;1, "High", IF(AllData[[#This Row],[Nitrate (PPM)]]&gt;0.5, "Some evidence", IF(AllData[[#This Row],[Nitrate (PPM)]]&gt;=0, "No evidence"))))</f>
        <v>No evidence</v>
      </c>
      <c r="N614">
        <v>0.23</v>
      </c>
      <c r="O614" t="str">
        <f>IF(AllData[[#This Row],[Phosphate (PPM)]]&gt;0.5, "Very high", IF(AllData[[#This Row],[Phosphate (PPM)]]&gt;0.1, "High", IF(AllData[[#This Row],[Phosphate (PPM)]]&gt;0.05, "Some evidence", IF(AllData[[#This Row],[Phosphate (PPM)]]&lt;=0.05, "No Evidence", ""))))</f>
        <v>High</v>
      </c>
      <c r="P614">
        <v>0.02</v>
      </c>
      <c r="Q614" t="s">
        <v>1753</v>
      </c>
    </row>
    <row r="615" spans="1:17" x14ac:dyDescent="0.3">
      <c r="A615" t="s">
        <v>1754</v>
      </c>
      <c r="B615" s="2">
        <v>45507</v>
      </c>
      <c r="C615" t="str" cm="1">
        <f t="array" ref="C6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5">
        <f>YEAR(AllData[[#This Row],[Date]])</f>
        <v>2024</v>
      </c>
      <c r="E615" s="1">
        <v>0.46111111111111114</v>
      </c>
      <c r="F615" t="s">
        <v>1755</v>
      </c>
      <c r="G615" s="3">
        <v>52.093113000000002</v>
      </c>
      <c r="H615" s="3">
        <v>-1.6863109999999999</v>
      </c>
      <c r="I615" t="s">
        <v>62</v>
      </c>
      <c r="J615">
        <v>830</v>
      </c>
      <c r="K615">
        <v>19.2</v>
      </c>
      <c r="L615">
        <v>0.5</v>
      </c>
      <c r="M615" t="str">
        <f>IF(AllData[[#This Row],[Nitrate (PPM)]]&gt;2, "Very high", IF(AllData[[#This Row],[Nitrate (PPM)]]&gt;1, "High", IF(AllData[[#This Row],[Nitrate (PPM)]]&gt;0.5, "Some evidence", IF(AllData[[#This Row],[Nitrate (PPM)]]&gt;=0, "No evidence"))))</f>
        <v>No evidence</v>
      </c>
      <c r="N615">
        <v>0.52</v>
      </c>
      <c r="O615" t="str">
        <f>IF(AllData[[#This Row],[Phosphate (PPM)]]&gt;0.5, "Very high", IF(AllData[[#This Row],[Phosphate (PPM)]]&gt;0.1, "High", IF(AllData[[#This Row],[Phosphate (PPM)]]&gt;0.05, "Some evidence", IF(AllData[[#This Row],[Phosphate (PPM)]]&lt;=0.05, "No Evidence", ""))))</f>
        <v>Very high</v>
      </c>
      <c r="P615">
        <v>7.0000000000000007E-2</v>
      </c>
    </row>
    <row r="616" spans="1:17" x14ac:dyDescent="0.3">
      <c r="A616" t="s">
        <v>1756</v>
      </c>
      <c r="B616" s="2">
        <v>45507</v>
      </c>
      <c r="C616" t="str" cm="1">
        <f t="array" ref="C6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6">
        <f>YEAR(AllData[[#This Row],[Date]])</f>
        <v>2024</v>
      </c>
      <c r="E616" s="1">
        <v>0.47083333333333333</v>
      </c>
      <c r="F616" t="s">
        <v>1757</v>
      </c>
      <c r="G616" s="3">
        <v>52.082183000000001</v>
      </c>
      <c r="H616" s="3">
        <v>-1.6408750000000001</v>
      </c>
      <c r="I616" t="s">
        <v>25</v>
      </c>
      <c r="J616">
        <v>850</v>
      </c>
      <c r="K616">
        <v>20.100000000000001</v>
      </c>
      <c r="L616">
        <v>10</v>
      </c>
      <c r="M616" t="str">
        <f>IF(AllData[[#This Row],[Nitrate (PPM)]]&gt;2, "Very high", IF(AllData[[#This Row],[Nitrate (PPM)]]&gt;1, "High", IF(AllData[[#This Row],[Nitrate (PPM)]]&gt;0.5, "Some evidence", IF(AllData[[#This Row],[Nitrate (PPM)]]&gt;=0, "No evidence"))))</f>
        <v>Very high</v>
      </c>
      <c r="N616">
        <v>2.5</v>
      </c>
      <c r="O616" t="str">
        <f>IF(AllData[[#This Row],[Phosphate (PPM)]]&gt;0.5, "Very high", IF(AllData[[#This Row],[Phosphate (PPM)]]&gt;0.1, "High", IF(AllData[[#This Row],[Phosphate (PPM)]]&gt;0.05, "Some evidence", IF(AllData[[#This Row],[Phosphate (PPM)]]&lt;=0.05, "No Evidence", ""))))</f>
        <v>Very high</v>
      </c>
      <c r="P616">
        <v>0.1</v>
      </c>
    </row>
    <row r="617" spans="1:17" x14ac:dyDescent="0.3">
      <c r="A617" t="s">
        <v>1758</v>
      </c>
      <c r="B617" s="2">
        <v>45507</v>
      </c>
      <c r="C617" t="str" cm="1">
        <f t="array" ref="C6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7">
        <f>YEAR(AllData[[#This Row],[Date]])</f>
        <v>2024</v>
      </c>
      <c r="E617" s="1">
        <v>0.47916666666666669</v>
      </c>
      <c r="F617" t="s">
        <v>597</v>
      </c>
      <c r="G617" s="3">
        <v>51.996138000000002</v>
      </c>
      <c r="H617" s="3">
        <v>-2.1559650000000001</v>
      </c>
      <c r="I617" t="s">
        <v>19</v>
      </c>
      <c r="J617">
        <v>698</v>
      </c>
      <c r="K617">
        <v>19.600000000000001</v>
      </c>
      <c r="L617">
        <v>5</v>
      </c>
      <c r="M617" t="str">
        <f>IF(AllData[[#This Row],[Nitrate (PPM)]]&gt;2, "Very high", IF(AllData[[#This Row],[Nitrate (PPM)]]&gt;1, "High", IF(AllData[[#This Row],[Nitrate (PPM)]]&gt;0.5, "Some evidence", IF(AllData[[#This Row],[Nitrate (PPM)]]&gt;=0, "No evidence"))))</f>
        <v>Very high</v>
      </c>
      <c r="N617">
        <v>0.56000000000000005</v>
      </c>
      <c r="O617" t="str">
        <f>IF(AllData[[#This Row],[Phosphate (PPM)]]&gt;0.5, "Very high", IF(AllData[[#This Row],[Phosphate (PPM)]]&gt;0.1, "High", IF(AllData[[#This Row],[Phosphate (PPM)]]&gt;0.05, "Some evidence", IF(AllData[[#This Row],[Phosphate (PPM)]]&lt;=0.05, "No Evidence", ""))))</f>
        <v>Very high</v>
      </c>
      <c r="P617">
        <v>0</v>
      </c>
    </row>
    <row r="618" spans="1:17" x14ac:dyDescent="0.3">
      <c r="A618" t="s">
        <v>1759</v>
      </c>
      <c r="B618" s="2">
        <v>45507</v>
      </c>
      <c r="C618" t="str" cm="1">
        <f t="array" ref="C6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8">
        <f>YEAR(AllData[[#This Row],[Date]])</f>
        <v>2024</v>
      </c>
      <c r="E618" s="1">
        <v>0.64930555555555558</v>
      </c>
      <c r="F618" t="s">
        <v>1160</v>
      </c>
      <c r="G618" s="3">
        <v>51.997698999999997</v>
      </c>
      <c r="H618" s="3">
        <v>-2.1563870000000001</v>
      </c>
      <c r="I618" t="s">
        <v>19</v>
      </c>
      <c r="J618">
        <v>980</v>
      </c>
      <c r="K618">
        <v>23.4</v>
      </c>
      <c r="L618">
        <v>10</v>
      </c>
      <c r="M618" t="str">
        <f>IF(AllData[[#This Row],[Nitrate (PPM)]]&gt;2, "Very high", IF(AllData[[#This Row],[Nitrate (PPM)]]&gt;1, "High", IF(AllData[[#This Row],[Nitrate (PPM)]]&gt;0.5, "Some evidence", IF(AllData[[#This Row],[Nitrate (PPM)]]&gt;=0, "No evidence"))))</f>
        <v>Very high</v>
      </c>
      <c r="N618">
        <v>1.1599999999999999</v>
      </c>
      <c r="O618" t="str">
        <f>IF(AllData[[#This Row],[Phosphate (PPM)]]&gt;0.5, "Very high", IF(AllData[[#This Row],[Phosphate (PPM)]]&gt;0.1, "High", IF(AllData[[#This Row],[Phosphate (PPM)]]&gt;0.05, "Some evidence", IF(AllData[[#This Row],[Phosphate (PPM)]]&lt;=0.05, "No Evidence", ""))))</f>
        <v>Very high</v>
      </c>
      <c r="P618">
        <v>0</v>
      </c>
    </row>
    <row r="619" spans="1:17" x14ac:dyDescent="0.3">
      <c r="A619" t="s">
        <v>1760</v>
      </c>
      <c r="B619" s="2">
        <v>45507</v>
      </c>
      <c r="C619" t="str" cm="1">
        <f t="array" ref="C6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19">
        <f>YEAR(AllData[[#This Row],[Date]])</f>
        <v>2024</v>
      </c>
      <c r="E619" s="1">
        <v>0.80625000000000002</v>
      </c>
      <c r="F619" t="s">
        <v>21</v>
      </c>
      <c r="G619" s="3">
        <v>51.991456999999997</v>
      </c>
      <c r="H619" s="3">
        <v>-2.1626150000000002</v>
      </c>
      <c r="I619" t="s">
        <v>19</v>
      </c>
      <c r="J619">
        <v>983</v>
      </c>
      <c r="K619">
        <v>22.7</v>
      </c>
      <c r="L619">
        <v>15</v>
      </c>
      <c r="M619" t="str">
        <f>IF(AllData[[#This Row],[Nitrate (PPM)]]&gt;2, "Very high", IF(AllData[[#This Row],[Nitrate (PPM)]]&gt;1, "High", IF(AllData[[#This Row],[Nitrate (PPM)]]&gt;0.5, "Some evidence", IF(AllData[[#This Row],[Nitrate (PPM)]]&gt;=0, "No evidence"))))</f>
        <v>Very high</v>
      </c>
      <c r="N619">
        <v>0.97</v>
      </c>
      <c r="O619" t="str">
        <f>IF(AllData[[#This Row],[Phosphate (PPM)]]&gt;0.5, "Very high", IF(AllData[[#This Row],[Phosphate (PPM)]]&gt;0.1, "High", IF(AllData[[#This Row],[Phosphate (PPM)]]&gt;0.05, "Some evidence", IF(AllData[[#This Row],[Phosphate (PPM)]]&lt;=0.05, "No Evidence", ""))))</f>
        <v>Very high</v>
      </c>
      <c r="P619">
        <v>0.45</v>
      </c>
    </row>
    <row r="620" spans="1:17" x14ac:dyDescent="0.3">
      <c r="A620" t="s">
        <v>1743</v>
      </c>
      <c r="B620" s="2">
        <v>45506</v>
      </c>
      <c r="C620" t="str" cm="1">
        <f t="array" ref="C6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0">
        <f>YEAR(AllData[[#This Row],[Date]])</f>
        <v>2024</v>
      </c>
      <c r="E620" s="1">
        <v>0.34583333333333333</v>
      </c>
      <c r="F620" t="s">
        <v>589</v>
      </c>
      <c r="G620" s="3">
        <v>51.985059999999997</v>
      </c>
      <c r="H620" s="3">
        <v>-2.1741440000000001</v>
      </c>
      <c r="I620" t="s">
        <v>25</v>
      </c>
      <c r="J620">
        <v>8140</v>
      </c>
      <c r="K620">
        <v>22</v>
      </c>
      <c r="L620">
        <v>10</v>
      </c>
      <c r="M620" t="str">
        <f>IF(AllData[[#This Row],[Nitrate (PPM)]]&gt;2, "Very high", IF(AllData[[#This Row],[Nitrate (PPM)]]&gt;1, "High", IF(AllData[[#This Row],[Nitrate (PPM)]]&gt;0.5, "Some evidence", IF(AllData[[#This Row],[Nitrate (PPM)]]&gt;=0, "No evidence"))))</f>
        <v>Very high</v>
      </c>
      <c r="N620">
        <v>0.92</v>
      </c>
      <c r="O620" t="str">
        <f>IF(AllData[[#This Row],[Phosphate (PPM)]]&gt;0.5, "Very high", IF(AllData[[#This Row],[Phosphate (PPM)]]&gt;0.1, "High", IF(AllData[[#This Row],[Phosphate (PPM)]]&gt;0.05, "Some evidence", IF(AllData[[#This Row],[Phosphate (PPM)]]&lt;=0.05, "No Evidence", ""))))</f>
        <v>Very high</v>
      </c>
      <c r="P620">
        <v>0</v>
      </c>
    </row>
    <row r="621" spans="1:17" x14ac:dyDescent="0.3">
      <c r="A621" t="s">
        <v>1744</v>
      </c>
      <c r="B621" s="2">
        <v>45506</v>
      </c>
      <c r="C621" t="str" cm="1">
        <f t="array" ref="C6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1">
        <f>YEAR(AllData[[#This Row],[Date]])</f>
        <v>2024</v>
      </c>
      <c r="E621" s="1">
        <v>0.43333333333333335</v>
      </c>
      <c r="F621" t="s">
        <v>1637</v>
      </c>
      <c r="G621" s="3">
        <v>52.031204000000002</v>
      </c>
      <c r="H621" s="3">
        <v>-2.1140029999999999</v>
      </c>
      <c r="I621" t="s">
        <v>25</v>
      </c>
      <c r="J621">
        <v>9560</v>
      </c>
      <c r="K621">
        <v>22.8</v>
      </c>
      <c r="L621">
        <v>10</v>
      </c>
      <c r="M621" t="str">
        <f>IF(AllData[[#This Row],[Nitrate (PPM)]]&gt;2, "Very high", IF(AllData[[#This Row],[Nitrate (PPM)]]&gt;1, "High", IF(AllData[[#This Row],[Nitrate (PPM)]]&gt;0.5, "Some evidence", IF(AllData[[#This Row],[Nitrate (PPM)]]&gt;=0, "No evidence"))))</f>
        <v>Very high</v>
      </c>
      <c r="N621">
        <v>1.21</v>
      </c>
      <c r="O621" t="str">
        <f>IF(AllData[[#This Row],[Phosphate (PPM)]]&gt;0.5, "Very high", IF(AllData[[#This Row],[Phosphate (PPM)]]&gt;0.1, "High", IF(AllData[[#This Row],[Phosphate (PPM)]]&gt;0.05, "Some evidence", IF(AllData[[#This Row],[Phosphate (PPM)]]&lt;=0.05, "No Evidence", ""))))</f>
        <v>Very high</v>
      </c>
      <c r="P621">
        <v>0</v>
      </c>
    </row>
    <row r="622" spans="1:17" x14ac:dyDescent="0.3">
      <c r="A622" t="s">
        <v>1745</v>
      </c>
      <c r="B622" s="2">
        <v>45506</v>
      </c>
      <c r="C622" t="str" cm="1">
        <f t="array" ref="C6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2">
        <f>YEAR(AllData[[#This Row],[Date]])</f>
        <v>2024</v>
      </c>
      <c r="E622" s="1">
        <v>0.73819444444444449</v>
      </c>
      <c r="F622" t="s">
        <v>158</v>
      </c>
      <c r="G622" s="3">
        <v>52.146448999999997</v>
      </c>
      <c r="H622" s="3">
        <v>-1.699927</v>
      </c>
      <c r="I622" t="s">
        <v>25</v>
      </c>
      <c r="J622">
        <v>646</v>
      </c>
      <c r="K622">
        <v>21.2</v>
      </c>
      <c r="L622">
        <v>6</v>
      </c>
      <c r="M622" t="str">
        <f>IF(AllData[[#This Row],[Nitrate (PPM)]]&gt;2, "Very high", IF(AllData[[#This Row],[Nitrate (PPM)]]&gt;1, "High", IF(AllData[[#This Row],[Nitrate (PPM)]]&gt;0.5, "Some evidence", IF(AllData[[#This Row],[Nitrate (PPM)]]&gt;=0, "No evidence"))))</f>
        <v>Very high</v>
      </c>
      <c r="N622">
        <v>0.41</v>
      </c>
      <c r="O622" t="str">
        <f>IF(AllData[[#This Row],[Phosphate (PPM)]]&gt;0.5, "Very high", IF(AllData[[#This Row],[Phosphate (PPM)]]&gt;0.1, "High", IF(AllData[[#This Row],[Phosphate (PPM)]]&gt;0.05, "Some evidence", IF(AllData[[#This Row],[Phosphate (PPM)]]&lt;=0.05, "No Evidence", ""))))</f>
        <v>High</v>
      </c>
      <c r="P622">
        <v>1</v>
      </c>
      <c r="Q622" t="s">
        <v>1746</v>
      </c>
    </row>
    <row r="623" spans="1:17" x14ac:dyDescent="0.3">
      <c r="A623" t="s">
        <v>1740</v>
      </c>
      <c r="B623" s="2">
        <v>45505</v>
      </c>
      <c r="C623" t="str" cm="1">
        <f t="array" ref="C6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3">
        <f>YEAR(AllData[[#This Row],[Date]])</f>
        <v>2024</v>
      </c>
      <c r="E623" s="1">
        <v>0.40972222222222221</v>
      </c>
      <c r="F623" t="s">
        <v>1741</v>
      </c>
      <c r="I623" t="s">
        <v>19</v>
      </c>
      <c r="J623">
        <v>1050</v>
      </c>
      <c r="K623">
        <v>20.399999999999999</v>
      </c>
      <c r="L623">
        <v>5</v>
      </c>
      <c r="M623" t="str">
        <f>IF(AllData[[#This Row],[Nitrate (PPM)]]&gt;2, "Very high", IF(AllData[[#This Row],[Nitrate (PPM)]]&gt;1, "High", IF(AllData[[#This Row],[Nitrate (PPM)]]&gt;0.5, "Some evidence", IF(AllData[[#This Row],[Nitrate (PPM)]]&gt;=0, "No evidence"))))</f>
        <v>Very high</v>
      </c>
      <c r="N623">
        <v>0.8</v>
      </c>
      <c r="O623" t="str">
        <f>IF(AllData[[#This Row],[Phosphate (PPM)]]&gt;0.5, "Very high", IF(AllData[[#This Row],[Phosphate (PPM)]]&gt;0.1, "High", IF(AllData[[#This Row],[Phosphate (PPM)]]&gt;0.05, "Some evidence", IF(AllData[[#This Row],[Phosphate (PPM)]]&lt;=0.05, "No Evidence", ""))))</f>
        <v>Very high</v>
      </c>
      <c r="P623">
        <v>0</v>
      </c>
    </row>
    <row r="624" spans="1:17" x14ac:dyDescent="0.3">
      <c r="A624" t="s">
        <v>1742</v>
      </c>
      <c r="B624" s="2">
        <v>45505</v>
      </c>
      <c r="C624" t="str" cm="1">
        <f t="array" ref="C6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4">
        <f>YEAR(AllData[[#This Row],[Date]])</f>
        <v>2024</v>
      </c>
      <c r="E624" s="1">
        <v>0.5</v>
      </c>
      <c r="F624" t="s">
        <v>515</v>
      </c>
      <c r="G624" s="3">
        <v>52.053542999999998</v>
      </c>
      <c r="H624" s="3">
        <v>-1.6201270000000001</v>
      </c>
      <c r="I624" t="s">
        <v>19</v>
      </c>
      <c r="J624">
        <v>636</v>
      </c>
      <c r="K624">
        <v>19.8</v>
      </c>
      <c r="L624">
        <v>2</v>
      </c>
      <c r="M624" t="str">
        <f>IF(AllData[[#This Row],[Nitrate (PPM)]]&gt;2, "Very high", IF(AllData[[#This Row],[Nitrate (PPM)]]&gt;1, "High", IF(AllData[[#This Row],[Nitrate (PPM)]]&gt;0.5, "Some evidence", IF(AllData[[#This Row],[Nitrate (PPM)]]&gt;=0, "No evidence"))))</f>
        <v>High</v>
      </c>
      <c r="N624">
        <v>0.51</v>
      </c>
      <c r="O624" t="str">
        <f>IF(AllData[[#This Row],[Phosphate (PPM)]]&gt;0.5, "Very high", IF(AllData[[#This Row],[Phosphate (PPM)]]&gt;0.1, "High", IF(AllData[[#This Row],[Phosphate (PPM)]]&gt;0.05, "Some evidence", IF(AllData[[#This Row],[Phosphate (PPM)]]&lt;=0.05, "No Evidence", ""))))</f>
        <v>Very high</v>
      </c>
      <c r="P624">
        <v>0.5</v>
      </c>
    </row>
    <row r="625" spans="1:17" x14ac:dyDescent="0.3">
      <c r="A625" t="s">
        <v>1736</v>
      </c>
      <c r="B625" s="2">
        <v>45504</v>
      </c>
      <c r="C625" t="str" cm="1">
        <f t="array" ref="C6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5">
        <f>YEAR(AllData[[#This Row],[Date]])</f>
        <v>2024</v>
      </c>
      <c r="E625" s="1">
        <v>0.59375</v>
      </c>
      <c r="F625" t="s">
        <v>282</v>
      </c>
      <c r="G625" s="3">
        <v>52.205750000000002</v>
      </c>
      <c r="H625" s="3">
        <v>-1.655483</v>
      </c>
      <c r="I625" t="s">
        <v>25</v>
      </c>
      <c r="J625">
        <v>758</v>
      </c>
      <c r="K625">
        <v>23.4</v>
      </c>
      <c r="L625">
        <v>10</v>
      </c>
      <c r="M625" t="str">
        <f>IF(AllData[[#This Row],[Nitrate (PPM)]]&gt;2, "Very high", IF(AllData[[#This Row],[Nitrate (PPM)]]&gt;1, "High", IF(AllData[[#This Row],[Nitrate (PPM)]]&gt;0.5, "Some evidence", IF(AllData[[#This Row],[Nitrate (PPM)]]&gt;=0, "No evidence"))))</f>
        <v>Very high</v>
      </c>
      <c r="N625">
        <v>0.53</v>
      </c>
      <c r="O625" t="str">
        <f>IF(AllData[[#This Row],[Phosphate (PPM)]]&gt;0.5, "Very high", IF(AllData[[#This Row],[Phosphate (PPM)]]&gt;0.1, "High", IF(AllData[[#This Row],[Phosphate (PPM)]]&gt;0.05, "Some evidence", IF(AllData[[#This Row],[Phosphate (PPM)]]&lt;=0.05, "No Evidence", ""))))</f>
        <v>Very high</v>
      </c>
      <c r="P625">
        <v>-1.5</v>
      </c>
      <c r="Q625" t="s">
        <v>1737</v>
      </c>
    </row>
    <row r="626" spans="1:17" x14ac:dyDescent="0.3">
      <c r="A626" t="s">
        <v>1738</v>
      </c>
      <c r="B626" s="2">
        <v>45504</v>
      </c>
      <c r="C626" t="str" cm="1">
        <f t="array" ref="C6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6">
        <f>YEAR(AllData[[#This Row],[Date]])</f>
        <v>2024</v>
      </c>
      <c r="E626" s="1">
        <v>0.60069444444444442</v>
      </c>
      <c r="F626" t="s">
        <v>280</v>
      </c>
      <c r="G626" s="3">
        <v>52.206477999999997</v>
      </c>
      <c r="H626" s="3">
        <v>-1.653894</v>
      </c>
      <c r="I626" t="s">
        <v>25</v>
      </c>
      <c r="J626">
        <v>776</v>
      </c>
      <c r="K626">
        <v>22.8</v>
      </c>
      <c r="L626">
        <v>10</v>
      </c>
      <c r="M626" t="str">
        <f>IF(AllData[[#This Row],[Nitrate (PPM)]]&gt;2, "Very high", IF(AllData[[#This Row],[Nitrate (PPM)]]&gt;1, "High", IF(AllData[[#This Row],[Nitrate (PPM)]]&gt;0.5, "Some evidence", IF(AllData[[#This Row],[Nitrate (PPM)]]&gt;=0, "No evidence"))))</f>
        <v>Very high</v>
      </c>
      <c r="N626">
        <v>0.71</v>
      </c>
      <c r="O626" t="str">
        <f>IF(AllData[[#This Row],[Phosphate (PPM)]]&gt;0.5, "Very high", IF(AllData[[#This Row],[Phosphate (PPM)]]&gt;0.1, "High", IF(AllData[[#This Row],[Phosphate (PPM)]]&gt;0.05, "Some evidence", IF(AllData[[#This Row],[Phosphate (PPM)]]&lt;=0.05, "No Evidence", ""))))</f>
        <v>Very high</v>
      </c>
      <c r="P626">
        <v>-0.5</v>
      </c>
      <c r="Q626" t="s">
        <v>1739</v>
      </c>
    </row>
    <row r="627" spans="1:17" x14ac:dyDescent="0.3">
      <c r="A627" t="s">
        <v>1733</v>
      </c>
      <c r="B627" s="2">
        <v>45503</v>
      </c>
      <c r="C627" t="str" cm="1">
        <f t="array" ref="C6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7">
        <f>YEAR(AllData[[#This Row],[Date]])</f>
        <v>2024</v>
      </c>
      <c r="E627" s="1">
        <v>0.4597222222222222</v>
      </c>
      <c r="F627" t="s">
        <v>1051</v>
      </c>
      <c r="G627" s="3">
        <v>52.000320000000002</v>
      </c>
      <c r="H627" s="3">
        <v>-2.1429360000000002</v>
      </c>
      <c r="I627" t="s">
        <v>19</v>
      </c>
      <c r="J627">
        <v>645</v>
      </c>
      <c r="K627">
        <v>19.2</v>
      </c>
      <c r="L627">
        <v>5</v>
      </c>
      <c r="M627" t="str">
        <f>IF(AllData[[#This Row],[Nitrate (PPM)]]&gt;2, "Very high", IF(AllData[[#This Row],[Nitrate (PPM)]]&gt;1, "High", IF(AllData[[#This Row],[Nitrate (PPM)]]&gt;0.5, "Some evidence", IF(AllData[[#This Row],[Nitrate (PPM)]]&gt;=0, "No evidence"))))</f>
        <v>Very high</v>
      </c>
      <c r="N627">
        <v>0.46</v>
      </c>
      <c r="O627" t="str">
        <f>IF(AllData[[#This Row],[Phosphate (PPM)]]&gt;0.5, "Very high", IF(AllData[[#This Row],[Phosphate (PPM)]]&gt;0.1, "High", IF(AllData[[#This Row],[Phosphate (PPM)]]&gt;0.05, "Some evidence", IF(AllData[[#This Row],[Phosphate (PPM)]]&lt;=0.05, "No Evidence", ""))))</f>
        <v>High</v>
      </c>
      <c r="P627">
        <v>0</v>
      </c>
    </row>
    <row r="628" spans="1:17" x14ac:dyDescent="0.3">
      <c r="A628" t="s">
        <v>1734</v>
      </c>
      <c r="B628" s="2">
        <v>45503</v>
      </c>
      <c r="C628" t="str" cm="1">
        <f t="array" ref="C6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8">
        <f>YEAR(AllData[[#This Row],[Date]])</f>
        <v>2024</v>
      </c>
      <c r="E628" s="1">
        <v>0.56041666666666667</v>
      </c>
      <c r="F628" t="s">
        <v>765</v>
      </c>
      <c r="G628" s="3">
        <v>52.130431999999999</v>
      </c>
      <c r="H628" s="3">
        <v>-2.0785369999999999</v>
      </c>
      <c r="I628" t="s">
        <v>789</v>
      </c>
      <c r="J628">
        <v>1230</v>
      </c>
      <c r="K628">
        <v>20.399999999999999</v>
      </c>
      <c r="L628">
        <v>5</v>
      </c>
      <c r="M628" t="str">
        <f>IF(AllData[[#This Row],[Nitrate (PPM)]]&gt;2, "Very high", IF(AllData[[#This Row],[Nitrate (PPM)]]&gt;1, "High", IF(AllData[[#This Row],[Nitrate (PPM)]]&gt;0.5, "Some evidence", IF(AllData[[#This Row],[Nitrate (PPM)]]&gt;=0, "No evidence"))))</f>
        <v>Very high</v>
      </c>
      <c r="N628">
        <v>1.81</v>
      </c>
      <c r="O628" t="str">
        <f>IF(AllData[[#This Row],[Phosphate (PPM)]]&gt;0.5, "Very high", IF(AllData[[#This Row],[Phosphate (PPM)]]&gt;0.1, "High", IF(AllData[[#This Row],[Phosphate (PPM)]]&gt;0.05, "Some evidence", IF(AllData[[#This Row],[Phosphate (PPM)]]&lt;=0.05, "No Evidence", ""))))</f>
        <v>Very high</v>
      </c>
      <c r="P628">
        <v>0.2</v>
      </c>
      <c r="Q628" t="s">
        <v>1735</v>
      </c>
    </row>
    <row r="629" spans="1:17" x14ac:dyDescent="0.3">
      <c r="A629" t="s">
        <v>1728</v>
      </c>
      <c r="B629" s="2">
        <v>45502</v>
      </c>
      <c r="C629" t="str" cm="1">
        <f t="array" ref="C6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29">
        <f>YEAR(AllData[[#This Row],[Date]])</f>
        <v>2024</v>
      </c>
      <c r="E629" s="1">
        <v>0.31597222222222221</v>
      </c>
      <c r="F629" t="s">
        <v>1551</v>
      </c>
      <c r="I629" t="s">
        <v>62</v>
      </c>
      <c r="J629">
        <v>510</v>
      </c>
      <c r="K629">
        <v>16.600000000000001</v>
      </c>
      <c r="L629">
        <v>5</v>
      </c>
      <c r="M629" t="str">
        <f>IF(AllData[[#This Row],[Nitrate (PPM)]]&gt;2, "Very high", IF(AllData[[#This Row],[Nitrate (PPM)]]&gt;1, "High", IF(AllData[[#This Row],[Nitrate (PPM)]]&gt;0.5, "Some evidence", IF(AllData[[#This Row],[Nitrate (PPM)]]&gt;=0, "No evidence"))))</f>
        <v>Very high</v>
      </c>
      <c r="N629">
        <v>0.03</v>
      </c>
      <c r="O629" t="str">
        <f>IF(AllData[[#This Row],[Phosphate (PPM)]]&gt;0.5, "Very high", IF(AllData[[#This Row],[Phosphate (PPM)]]&gt;0.1, "High", IF(AllData[[#This Row],[Phosphate (PPM)]]&gt;0.05, "Some evidence", IF(AllData[[#This Row],[Phosphate (PPM)]]&lt;=0.05, "No Evidence", ""))))</f>
        <v>No Evidence</v>
      </c>
      <c r="P629">
        <v>0.11</v>
      </c>
    </row>
    <row r="630" spans="1:17" x14ac:dyDescent="0.3">
      <c r="A630" t="s">
        <v>1729</v>
      </c>
      <c r="B630" s="2">
        <v>45502</v>
      </c>
      <c r="C630" t="str" cm="1">
        <f t="array" ref="C6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0">
        <f>YEAR(AllData[[#This Row],[Date]])</f>
        <v>2024</v>
      </c>
      <c r="E630" s="1">
        <v>0.3611111111111111</v>
      </c>
      <c r="F630" t="s">
        <v>1548</v>
      </c>
      <c r="I630" t="s">
        <v>25</v>
      </c>
      <c r="J630">
        <v>765</v>
      </c>
      <c r="K630">
        <v>15.6</v>
      </c>
      <c r="L630">
        <v>5</v>
      </c>
      <c r="M630" t="str">
        <f>IF(AllData[[#This Row],[Nitrate (PPM)]]&gt;2, "Very high", IF(AllData[[#This Row],[Nitrate (PPM)]]&gt;1, "High", IF(AllData[[#This Row],[Nitrate (PPM)]]&gt;0.5, "Some evidence", IF(AllData[[#This Row],[Nitrate (PPM)]]&gt;=0, "No evidence"))))</f>
        <v>Very high</v>
      </c>
      <c r="N630">
        <v>0.25</v>
      </c>
      <c r="O630" t="str">
        <f>IF(AllData[[#This Row],[Phosphate (PPM)]]&gt;0.5, "Very high", IF(AllData[[#This Row],[Phosphate (PPM)]]&gt;0.1, "High", IF(AllData[[#This Row],[Phosphate (PPM)]]&gt;0.05, "Some evidence", IF(AllData[[#This Row],[Phosphate (PPM)]]&lt;=0.05, "No Evidence", ""))))</f>
        <v>High</v>
      </c>
      <c r="P630">
        <v>0.15</v>
      </c>
    </row>
    <row r="631" spans="1:17" x14ac:dyDescent="0.3">
      <c r="A631" t="s">
        <v>1730</v>
      </c>
      <c r="B631" s="2">
        <v>45502</v>
      </c>
      <c r="C631" t="str" cm="1">
        <f t="array" ref="C6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1">
        <f>YEAR(AllData[[#This Row],[Date]])</f>
        <v>2024</v>
      </c>
      <c r="E631" s="1">
        <v>0.45833333333333331</v>
      </c>
      <c r="F631" t="s">
        <v>1129</v>
      </c>
      <c r="I631" t="s">
        <v>19</v>
      </c>
      <c r="J631">
        <v>504</v>
      </c>
      <c r="K631">
        <v>21.3</v>
      </c>
      <c r="L631">
        <v>6</v>
      </c>
      <c r="M631" t="str">
        <f>IF(AllData[[#This Row],[Nitrate (PPM)]]&gt;2, "Very high", IF(AllData[[#This Row],[Nitrate (PPM)]]&gt;1, "High", IF(AllData[[#This Row],[Nitrate (PPM)]]&gt;0.5, "Some evidence", IF(AllData[[#This Row],[Nitrate (PPM)]]&gt;=0, "No evidence"))))</f>
        <v>Very high</v>
      </c>
      <c r="N631">
        <v>0.17</v>
      </c>
      <c r="O631" t="str">
        <f>IF(AllData[[#This Row],[Phosphate (PPM)]]&gt;0.5, "Very high", IF(AllData[[#This Row],[Phosphate (PPM)]]&gt;0.1, "High", IF(AllData[[#This Row],[Phosphate (PPM)]]&gt;0.05, "Some evidence", IF(AllData[[#This Row],[Phosphate (PPM)]]&lt;=0.05, "No Evidence", ""))))</f>
        <v>High</v>
      </c>
      <c r="P631">
        <v>0</v>
      </c>
    </row>
    <row r="632" spans="1:17" x14ac:dyDescent="0.3">
      <c r="A632" t="s">
        <v>1731</v>
      </c>
      <c r="B632" s="2">
        <v>45502</v>
      </c>
      <c r="C632" t="str" cm="1">
        <f t="array" ref="C6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2">
        <f>YEAR(AllData[[#This Row],[Date]])</f>
        <v>2024</v>
      </c>
      <c r="E632" s="1">
        <v>0.75694444444444442</v>
      </c>
      <c r="F632" t="s">
        <v>865</v>
      </c>
      <c r="G632" s="3">
        <v>52.070086000000003</v>
      </c>
      <c r="H632" s="3">
        <v>-1.61145</v>
      </c>
      <c r="I632" t="s">
        <v>25</v>
      </c>
      <c r="K632">
        <v>18</v>
      </c>
      <c r="L632">
        <v>5</v>
      </c>
      <c r="M632" t="str">
        <f>IF(AllData[[#This Row],[Nitrate (PPM)]]&gt;2, "Very high", IF(AllData[[#This Row],[Nitrate (PPM)]]&gt;1, "High", IF(AllData[[#This Row],[Nitrate (PPM)]]&gt;0.5, "Some evidence", IF(AllData[[#This Row],[Nitrate (PPM)]]&gt;=0, "No evidence"))))</f>
        <v>Very high</v>
      </c>
      <c r="N632">
        <v>0.77</v>
      </c>
      <c r="O632" t="str">
        <f>IF(AllData[[#This Row],[Phosphate (PPM)]]&gt;0.5, "Very high", IF(AllData[[#This Row],[Phosphate (PPM)]]&gt;0.1, "High", IF(AllData[[#This Row],[Phosphate (PPM)]]&gt;0.05, "Some evidence", IF(AllData[[#This Row],[Phosphate (PPM)]]&lt;=0.05, "No Evidence", ""))))</f>
        <v>Very high</v>
      </c>
      <c r="P632">
        <v>1.1000000000000001</v>
      </c>
      <c r="Q632" t="s">
        <v>1732</v>
      </c>
    </row>
    <row r="633" spans="1:17" x14ac:dyDescent="0.3">
      <c r="A633" t="s">
        <v>1725</v>
      </c>
      <c r="B633" s="2">
        <v>45501</v>
      </c>
      <c r="C633" t="str" cm="1">
        <f t="array" ref="C6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3">
        <f>YEAR(AllData[[#This Row],[Date]])</f>
        <v>2024</v>
      </c>
      <c r="E633" s="1">
        <v>0.42222222222222222</v>
      </c>
      <c r="F633" t="s">
        <v>535</v>
      </c>
      <c r="G633" s="3">
        <v>52.252499999999998</v>
      </c>
      <c r="H633" s="3">
        <v>-1.6685000000000001</v>
      </c>
      <c r="I633" t="s">
        <v>19</v>
      </c>
      <c r="J633">
        <v>1140</v>
      </c>
      <c r="K633">
        <v>15.1</v>
      </c>
      <c r="L633">
        <v>11</v>
      </c>
      <c r="M633" t="str">
        <f>IF(AllData[[#This Row],[Nitrate (PPM)]]&gt;2, "Very high", IF(AllData[[#This Row],[Nitrate (PPM)]]&gt;1, "High", IF(AllData[[#This Row],[Nitrate (PPM)]]&gt;0.5, "Some evidence", IF(AllData[[#This Row],[Nitrate (PPM)]]&gt;=0, "No evidence"))))</f>
        <v>Very high</v>
      </c>
      <c r="N633">
        <v>0.36</v>
      </c>
      <c r="O633" t="str">
        <f>IF(AllData[[#This Row],[Phosphate (PPM)]]&gt;0.5, "Very high", IF(AllData[[#This Row],[Phosphate (PPM)]]&gt;0.1, "High", IF(AllData[[#This Row],[Phosphate (PPM)]]&gt;0.05, "Some evidence", IF(AllData[[#This Row],[Phosphate (PPM)]]&lt;=0.05, "No Evidence", ""))))</f>
        <v>High</v>
      </c>
      <c r="P633">
        <v>0.1</v>
      </c>
    </row>
    <row r="634" spans="1:17" x14ac:dyDescent="0.3">
      <c r="A634" t="s">
        <v>1726</v>
      </c>
      <c r="B634" s="2">
        <v>45501</v>
      </c>
      <c r="C634" t="str" cm="1">
        <f t="array" ref="C6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4">
        <f>YEAR(AllData[[#This Row],[Date]])</f>
        <v>2024</v>
      </c>
      <c r="E634" s="1">
        <v>0.42708333333333331</v>
      </c>
      <c r="F634" t="s">
        <v>532</v>
      </c>
      <c r="G634" s="3">
        <v>52.244900000000001</v>
      </c>
      <c r="H634" s="3">
        <v>-1.6617</v>
      </c>
      <c r="I634" t="s">
        <v>19</v>
      </c>
      <c r="J634">
        <v>858</v>
      </c>
      <c r="K634">
        <v>16.3</v>
      </c>
      <c r="L634">
        <v>8</v>
      </c>
      <c r="M634" t="str">
        <f>IF(AllData[[#This Row],[Nitrate (PPM)]]&gt;2, "Very high", IF(AllData[[#This Row],[Nitrate (PPM)]]&gt;1, "High", IF(AllData[[#This Row],[Nitrate (PPM)]]&gt;0.5, "Some evidence", IF(AllData[[#This Row],[Nitrate (PPM)]]&gt;=0, "No evidence"))))</f>
        <v>Very high</v>
      </c>
      <c r="N634">
        <v>0.85</v>
      </c>
      <c r="O634" t="str">
        <f>IF(AllData[[#This Row],[Phosphate (PPM)]]&gt;0.5, "Very high", IF(AllData[[#This Row],[Phosphate (PPM)]]&gt;0.1, "High", IF(AllData[[#This Row],[Phosphate (PPM)]]&gt;0.05, "Some evidence", IF(AllData[[#This Row],[Phosphate (PPM)]]&lt;=0.05, "No Evidence", ""))))</f>
        <v>Very high</v>
      </c>
      <c r="P634">
        <v>0.1</v>
      </c>
    </row>
    <row r="635" spans="1:17" x14ac:dyDescent="0.3">
      <c r="A635" t="s">
        <v>1727</v>
      </c>
      <c r="B635" s="2">
        <v>45501</v>
      </c>
      <c r="C635" t="str" cm="1">
        <f t="array" ref="C6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5">
        <f>YEAR(AllData[[#This Row],[Date]])</f>
        <v>2024</v>
      </c>
      <c r="E635" s="1">
        <v>0.58333333333333337</v>
      </c>
      <c r="F635" t="s">
        <v>260</v>
      </c>
      <c r="G635" s="3">
        <v>52.166370000000001</v>
      </c>
      <c r="H635" s="3">
        <v>-1.708032</v>
      </c>
      <c r="I635" t="s">
        <v>62</v>
      </c>
      <c r="J635">
        <v>678</v>
      </c>
      <c r="K635">
        <v>20.2</v>
      </c>
      <c r="L635">
        <v>7.5</v>
      </c>
      <c r="M635" t="str">
        <f>IF(AllData[[#This Row],[Nitrate (PPM)]]&gt;2, "Very high", IF(AllData[[#This Row],[Nitrate (PPM)]]&gt;1, "High", IF(AllData[[#This Row],[Nitrate (PPM)]]&gt;0.5, "Some evidence", IF(AllData[[#This Row],[Nitrate (PPM)]]&gt;=0, "No evidence"))))</f>
        <v>Very high</v>
      </c>
      <c r="N635">
        <v>0.42</v>
      </c>
      <c r="O635" t="str">
        <f>IF(AllData[[#This Row],[Phosphate (PPM)]]&gt;0.5, "Very high", IF(AllData[[#This Row],[Phosphate (PPM)]]&gt;0.1, "High", IF(AllData[[#This Row],[Phosphate (PPM)]]&gt;0.05, "Some evidence", IF(AllData[[#This Row],[Phosphate (PPM)]]&lt;=0.05, "No Evidence", ""))))</f>
        <v>High</v>
      </c>
      <c r="P635">
        <v>0.4</v>
      </c>
    </row>
    <row r="636" spans="1:17" x14ac:dyDescent="0.3">
      <c r="A636" t="s">
        <v>1716</v>
      </c>
      <c r="B636" s="2">
        <v>45500</v>
      </c>
      <c r="C636" t="str" cm="1">
        <f t="array" ref="C6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6">
        <f>YEAR(AllData[[#This Row],[Date]])</f>
        <v>2024</v>
      </c>
      <c r="E636" s="1">
        <v>0.42222222222222222</v>
      </c>
      <c r="F636" t="s">
        <v>65</v>
      </c>
      <c r="G636" s="3">
        <v>52.176070000000003</v>
      </c>
      <c r="H636" s="3">
        <v>-1.737652</v>
      </c>
      <c r="I636" t="s">
        <v>25</v>
      </c>
      <c r="J636">
        <v>951</v>
      </c>
      <c r="K636">
        <v>21.3</v>
      </c>
      <c r="L636">
        <v>10</v>
      </c>
      <c r="M636" t="str">
        <f>IF(AllData[[#This Row],[Nitrate (PPM)]]&gt;2, "Very high", IF(AllData[[#This Row],[Nitrate (PPM)]]&gt;1, "High", IF(AllData[[#This Row],[Nitrate (PPM)]]&gt;0.5, "Some evidence", IF(AllData[[#This Row],[Nitrate (PPM)]]&gt;=0, "No evidence"))))</f>
        <v>Very high</v>
      </c>
      <c r="N636">
        <v>0.56000000000000005</v>
      </c>
      <c r="O636" t="str">
        <f>IF(AllData[[#This Row],[Phosphate (PPM)]]&gt;0.5, "Very high", IF(AllData[[#This Row],[Phosphate (PPM)]]&gt;0.1, "High", IF(AllData[[#This Row],[Phosphate (PPM)]]&gt;0.05, "Some evidence", IF(AllData[[#This Row],[Phosphate (PPM)]]&lt;=0.05, "No Evidence", ""))))</f>
        <v>Very high</v>
      </c>
      <c r="P636">
        <v>0.6</v>
      </c>
      <c r="Q636" t="s">
        <v>1717</v>
      </c>
    </row>
    <row r="637" spans="1:17" x14ac:dyDescent="0.3">
      <c r="A637" t="s">
        <v>1718</v>
      </c>
      <c r="B637" s="2">
        <v>45500</v>
      </c>
      <c r="C637" t="str" cm="1">
        <f t="array" ref="C6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7">
        <f>YEAR(AllData[[#This Row],[Date]])</f>
        <v>2024</v>
      </c>
      <c r="E637" s="1">
        <v>0.42708333333333331</v>
      </c>
      <c r="F637" t="s">
        <v>775</v>
      </c>
      <c r="G637" s="3">
        <v>52.122858999999998</v>
      </c>
      <c r="H637" s="3">
        <v>-2.0575389999999998</v>
      </c>
      <c r="I637" t="s">
        <v>19</v>
      </c>
      <c r="J637">
        <v>859</v>
      </c>
      <c r="K637">
        <v>19.7</v>
      </c>
      <c r="L637">
        <v>7</v>
      </c>
      <c r="M637" t="str">
        <f>IF(AllData[[#This Row],[Nitrate (PPM)]]&gt;2, "Very high", IF(AllData[[#This Row],[Nitrate (PPM)]]&gt;1, "High", IF(AllData[[#This Row],[Nitrate (PPM)]]&gt;0.5, "Some evidence", IF(AllData[[#This Row],[Nitrate (PPM)]]&gt;=0, "No evidence"))))</f>
        <v>Very high</v>
      </c>
      <c r="N637">
        <v>1.1200000000000001</v>
      </c>
      <c r="O637" t="str">
        <f>IF(AllData[[#This Row],[Phosphate (PPM)]]&gt;0.5, "Very high", IF(AllData[[#This Row],[Phosphate (PPM)]]&gt;0.1, "High", IF(AllData[[#This Row],[Phosphate (PPM)]]&gt;0.05, "Some evidence", IF(AllData[[#This Row],[Phosphate (PPM)]]&lt;=0.05, "No Evidence", ""))))</f>
        <v>Very high</v>
      </c>
      <c r="P637">
        <v>0.53</v>
      </c>
      <c r="Q637" t="s">
        <v>1719</v>
      </c>
    </row>
    <row r="638" spans="1:17" x14ac:dyDescent="0.3">
      <c r="A638" t="s">
        <v>1720</v>
      </c>
      <c r="B638" s="2">
        <v>45500</v>
      </c>
      <c r="C638" t="str" cm="1">
        <f t="array" ref="C6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8">
        <f>YEAR(AllData[[#This Row],[Date]])</f>
        <v>2024</v>
      </c>
      <c r="E638" s="1">
        <v>0.4375</v>
      </c>
      <c r="F638" t="s">
        <v>597</v>
      </c>
      <c r="G638" s="3">
        <v>51.996322999999997</v>
      </c>
      <c r="H638" s="3">
        <v>-2.1560920000000001</v>
      </c>
      <c r="I638" t="s">
        <v>19</v>
      </c>
      <c r="J638">
        <v>724</v>
      </c>
      <c r="K638">
        <v>17.399999999999999</v>
      </c>
      <c r="L638">
        <v>5</v>
      </c>
      <c r="M638" t="str">
        <f>IF(AllData[[#This Row],[Nitrate (PPM)]]&gt;2, "Very high", IF(AllData[[#This Row],[Nitrate (PPM)]]&gt;1, "High", IF(AllData[[#This Row],[Nitrate (PPM)]]&gt;0.5, "Some evidence", IF(AllData[[#This Row],[Nitrate (PPM)]]&gt;=0, "No evidence"))))</f>
        <v>Very high</v>
      </c>
      <c r="N638">
        <v>0.66</v>
      </c>
      <c r="O638" t="str">
        <f>IF(AllData[[#This Row],[Phosphate (PPM)]]&gt;0.5, "Very high", IF(AllData[[#This Row],[Phosphate (PPM)]]&gt;0.1, "High", IF(AllData[[#This Row],[Phosphate (PPM)]]&gt;0.05, "Some evidence", IF(AllData[[#This Row],[Phosphate (PPM)]]&lt;=0.05, "No Evidence", ""))))</f>
        <v>Very high</v>
      </c>
      <c r="P638">
        <v>0</v>
      </c>
    </row>
    <row r="639" spans="1:17" x14ac:dyDescent="0.3">
      <c r="A639" t="s">
        <v>1721</v>
      </c>
      <c r="B639" s="2">
        <v>45500</v>
      </c>
      <c r="C639" t="str" cm="1">
        <f t="array" ref="C6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39">
        <f>YEAR(AllData[[#This Row],[Date]])</f>
        <v>2024</v>
      </c>
      <c r="E639" s="1">
        <v>0.4375</v>
      </c>
      <c r="F639" t="s">
        <v>778</v>
      </c>
      <c r="G639" s="3">
        <v>52.126404000000001</v>
      </c>
      <c r="H639" s="3">
        <v>-2.0565410000000002</v>
      </c>
      <c r="I639" t="s">
        <v>19</v>
      </c>
      <c r="J639">
        <v>1620</v>
      </c>
      <c r="K639">
        <v>16.899999999999999</v>
      </c>
      <c r="L639">
        <v>7</v>
      </c>
      <c r="M639" t="str">
        <f>IF(AllData[[#This Row],[Nitrate (PPM)]]&gt;2, "Very high", IF(AllData[[#This Row],[Nitrate (PPM)]]&gt;1, "High", IF(AllData[[#This Row],[Nitrate (PPM)]]&gt;0.5, "Some evidence", IF(AllData[[#This Row],[Nitrate (PPM)]]&gt;=0, "No evidence"))))</f>
        <v>Very high</v>
      </c>
      <c r="N639">
        <v>1.33</v>
      </c>
      <c r="O639" t="str">
        <f>IF(AllData[[#This Row],[Phosphate (PPM)]]&gt;0.5, "Very high", IF(AllData[[#This Row],[Phosphate (PPM)]]&gt;0.1, "High", IF(AllData[[#This Row],[Phosphate (PPM)]]&gt;0.05, "Some evidence", IF(AllData[[#This Row],[Phosphate (PPM)]]&lt;=0.05, "No Evidence", ""))))</f>
        <v>Very high</v>
      </c>
      <c r="P639">
        <v>0.15</v>
      </c>
      <c r="Q639" t="s">
        <v>1722</v>
      </c>
    </row>
    <row r="640" spans="1:17" x14ac:dyDescent="0.3">
      <c r="A640" t="s">
        <v>1723</v>
      </c>
      <c r="B640" s="2">
        <v>45500</v>
      </c>
      <c r="C640" t="str" cm="1">
        <f t="array" ref="C6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0">
        <f>YEAR(AllData[[#This Row],[Date]])</f>
        <v>2024</v>
      </c>
      <c r="E640" s="1">
        <v>0.44305555555555554</v>
      </c>
      <c r="F640" t="s">
        <v>61</v>
      </c>
      <c r="G640" s="3">
        <v>52.177174999999998</v>
      </c>
      <c r="H640" s="3">
        <v>-1.7357860000000001</v>
      </c>
      <c r="I640" t="s">
        <v>62</v>
      </c>
      <c r="J640">
        <v>856</v>
      </c>
      <c r="K640">
        <v>21.8</v>
      </c>
      <c r="L640">
        <v>5</v>
      </c>
      <c r="M640" t="str">
        <f>IF(AllData[[#This Row],[Nitrate (PPM)]]&gt;2, "Very high", IF(AllData[[#This Row],[Nitrate (PPM)]]&gt;1, "High", IF(AllData[[#This Row],[Nitrate (PPM)]]&gt;0.5, "Some evidence", IF(AllData[[#This Row],[Nitrate (PPM)]]&gt;=0, "No evidence"))))</f>
        <v>Very high</v>
      </c>
      <c r="N640">
        <v>0.48</v>
      </c>
      <c r="O640" t="str">
        <f>IF(AllData[[#This Row],[Phosphate (PPM)]]&gt;0.5, "Very high", IF(AllData[[#This Row],[Phosphate (PPM)]]&gt;0.1, "High", IF(AllData[[#This Row],[Phosphate (PPM)]]&gt;0.05, "Some evidence", IF(AllData[[#This Row],[Phosphate (PPM)]]&lt;=0.05, "No Evidence", ""))))</f>
        <v>High</v>
      </c>
      <c r="P640">
        <v>0.6</v>
      </c>
      <c r="Q640" t="s">
        <v>1717</v>
      </c>
    </row>
    <row r="641" spans="1:17" x14ac:dyDescent="0.3">
      <c r="A641" t="s">
        <v>1724</v>
      </c>
      <c r="B641" s="2">
        <v>45500</v>
      </c>
      <c r="C641" t="str" cm="1">
        <f t="array" ref="C6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1">
        <f>YEAR(AllData[[#This Row],[Date]])</f>
        <v>2024</v>
      </c>
      <c r="E641" s="1">
        <v>0.66180555555555554</v>
      </c>
      <c r="F641" t="s">
        <v>1160</v>
      </c>
      <c r="G641" s="3">
        <v>51.997456999999997</v>
      </c>
      <c r="H641" s="3">
        <v>-2.156126</v>
      </c>
      <c r="I641" t="s">
        <v>19</v>
      </c>
      <c r="J641">
        <v>925</v>
      </c>
      <c r="K641">
        <v>20.3</v>
      </c>
      <c r="L641">
        <v>10</v>
      </c>
      <c r="M641" t="str">
        <f>IF(AllData[[#This Row],[Nitrate (PPM)]]&gt;2, "Very high", IF(AllData[[#This Row],[Nitrate (PPM)]]&gt;1, "High", IF(AllData[[#This Row],[Nitrate (PPM)]]&gt;0.5, "Some evidence", IF(AllData[[#This Row],[Nitrate (PPM)]]&gt;=0, "No evidence"))))</f>
        <v>Very high</v>
      </c>
      <c r="N641">
        <v>0.56000000000000005</v>
      </c>
      <c r="O641" t="str">
        <f>IF(AllData[[#This Row],[Phosphate (PPM)]]&gt;0.5, "Very high", IF(AllData[[#This Row],[Phosphate (PPM)]]&gt;0.1, "High", IF(AllData[[#This Row],[Phosphate (PPM)]]&gt;0.05, "Some evidence", IF(AllData[[#This Row],[Phosphate (PPM)]]&lt;=0.05, "No Evidence", ""))))</f>
        <v>Very high</v>
      </c>
      <c r="P641">
        <v>0</v>
      </c>
    </row>
    <row r="642" spans="1:17" x14ac:dyDescent="0.3">
      <c r="A642" t="s">
        <v>1709</v>
      </c>
      <c r="B642" s="2">
        <v>45499</v>
      </c>
      <c r="C642" t="str" cm="1">
        <f t="array" ref="C6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2">
        <f>YEAR(AllData[[#This Row],[Date]])</f>
        <v>2024</v>
      </c>
      <c r="E642" s="1">
        <v>0.40625</v>
      </c>
      <c r="F642" t="s">
        <v>589</v>
      </c>
      <c r="G642" s="3">
        <v>51.984974999999999</v>
      </c>
      <c r="H642" s="3">
        <v>-2.1740930000000001</v>
      </c>
      <c r="I642" t="s">
        <v>25</v>
      </c>
      <c r="J642">
        <v>9510</v>
      </c>
      <c r="K642">
        <v>19.8</v>
      </c>
      <c r="L642">
        <v>10</v>
      </c>
      <c r="M642" t="str">
        <f>IF(AllData[[#This Row],[Nitrate (PPM)]]&gt;2, "Very high", IF(AllData[[#This Row],[Nitrate (PPM)]]&gt;1, "High", IF(AllData[[#This Row],[Nitrate (PPM)]]&gt;0.5, "Some evidence", IF(AllData[[#This Row],[Nitrate (PPM)]]&gt;=0, "No evidence"))))</f>
        <v>Very high</v>
      </c>
      <c r="N642">
        <v>0.73</v>
      </c>
      <c r="O642" t="str">
        <f>IF(AllData[[#This Row],[Phosphate (PPM)]]&gt;0.5, "Very high", IF(AllData[[#This Row],[Phosphate (PPM)]]&gt;0.1, "High", IF(AllData[[#This Row],[Phosphate (PPM)]]&gt;0.05, "Some evidence", IF(AllData[[#This Row],[Phosphate (PPM)]]&lt;=0.05, "No Evidence", ""))))</f>
        <v>Very high</v>
      </c>
      <c r="P642">
        <v>0</v>
      </c>
    </row>
    <row r="643" spans="1:17" x14ac:dyDescent="0.3">
      <c r="A643" t="s">
        <v>1710</v>
      </c>
      <c r="B643" s="2">
        <v>45499</v>
      </c>
      <c r="C643" t="str" cm="1">
        <f t="array" ref="C6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3">
        <f>YEAR(AllData[[#This Row],[Date]])</f>
        <v>2024</v>
      </c>
      <c r="E643" s="1">
        <v>0.71597222222222223</v>
      </c>
      <c r="F643" t="s">
        <v>1711</v>
      </c>
      <c r="G643" s="3">
        <v>52.018500000000003</v>
      </c>
      <c r="H643" s="3">
        <v>-2.0388000000000002</v>
      </c>
      <c r="I643" t="s">
        <v>62</v>
      </c>
      <c r="J643">
        <v>754</v>
      </c>
      <c r="K643">
        <v>18.3</v>
      </c>
      <c r="L643">
        <v>5</v>
      </c>
      <c r="M643" t="str">
        <f>IF(AllData[[#This Row],[Nitrate (PPM)]]&gt;2, "Very high", IF(AllData[[#This Row],[Nitrate (PPM)]]&gt;1, "High", IF(AllData[[#This Row],[Nitrate (PPM)]]&gt;0.5, "Some evidence", IF(AllData[[#This Row],[Nitrate (PPM)]]&gt;=0, "No evidence"))))</f>
        <v>Very high</v>
      </c>
      <c r="N643">
        <v>0.8</v>
      </c>
      <c r="O643" t="str">
        <f>IF(AllData[[#This Row],[Phosphate (PPM)]]&gt;0.5, "Very high", IF(AllData[[#This Row],[Phosphate (PPM)]]&gt;0.1, "High", IF(AllData[[#This Row],[Phosphate (PPM)]]&gt;0.05, "Some evidence", IF(AllData[[#This Row],[Phosphate (PPM)]]&lt;=0.05, "No Evidence", ""))))</f>
        <v>Very high</v>
      </c>
      <c r="P643">
        <v>0.2</v>
      </c>
    </row>
    <row r="644" spans="1:17" x14ac:dyDescent="0.3">
      <c r="A644" t="s">
        <v>1712</v>
      </c>
      <c r="B644" s="2">
        <v>45499</v>
      </c>
      <c r="C644" t="str" cm="1">
        <f t="array" ref="C6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4">
        <f>YEAR(AllData[[#This Row],[Date]])</f>
        <v>2024</v>
      </c>
      <c r="E644" s="1">
        <v>0.76041666666666663</v>
      </c>
      <c r="F644" t="s">
        <v>1003</v>
      </c>
      <c r="G644" s="3">
        <v>52.15175</v>
      </c>
      <c r="H644" s="3">
        <v>-2.0963599999999998</v>
      </c>
      <c r="I644" t="s">
        <v>25</v>
      </c>
      <c r="J644">
        <v>1130</v>
      </c>
      <c r="K644">
        <v>18.600000000000001</v>
      </c>
      <c r="L644">
        <v>4</v>
      </c>
      <c r="M644" t="str">
        <f>IF(AllData[[#This Row],[Nitrate (PPM)]]&gt;2, "Very high", IF(AllData[[#This Row],[Nitrate (PPM)]]&gt;1, "High", IF(AllData[[#This Row],[Nitrate (PPM)]]&gt;0.5, "Some evidence", IF(AllData[[#This Row],[Nitrate (PPM)]]&gt;=0, "No evidence"))))</f>
        <v>Very high</v>
      </c>
      <c r="N644">
        <v>1.78</v>
      </c>
      <c r="O644" t="str">
        <f>IF(AllData[[#This Row],[Phosphate (PPM)]]&gt;0.5, "Very high", IF(AllData[[#This Row],[Phosphate (PPM)]]&gt;0.1, "High", IF(AllData[[#This Row],[Phosphate (PPM)]]&gt;0.05, "Some evidence", IF(AllData[[#This Row],[Phosphate (PPM)]]&lt;=0.05, "No Evidence", ""))))</f>
        <v>Very high</v>
      </c>
      <c r="P644">
        <v>0.5</v>
      </c>
      <c r="Q644" t="s">
        <v>1713</v>
      </c>
    </row>
    <row r="645" spans="1:17" x14ac:dyDescent="0.3">
      <c r="A645" t="s">
        <v>1714</v>
      </c>
      <c r="B645" s="2">
        <v>45499</v>
      </c>
      <c r="C645" t="str" cm="1">
        <f t="array" ref="C6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5">
        <f>YEAR(AllData[[#This Row],[Date]])</f>
        <v>2024</v>
      </c>
      <c r="E645" s="1">
        <v>0.65347222222222223</v>
      </c>
      <c r="F645" t="s">
        <v>615</v>
      </c>
      <c r="G645" s="3">
        <v>52.286000000000001</v>
      </c>
      <c r="H645" s="3">
        <v>-1.7470000000000001</v>
      </c>
      <c r="I645" t="s">
        <v>912</v>
      </c>
      <c r="J645">
        <v>1103</v>
      </c>
      <c r="K645">
        <v>18.7</v>
      </c>
      <c r="L645">
        <v>2</v>
      </c>
      <c r="M645" t="str">
        <f>IF(AllData[[#This Row],[Nitrate (PPM)]]&gt;2, "Very high", IF(AllData[[#This Row],[Nitrate (PPM)]]&gt;1, "High", IF(AllData[[#This Row],[Nitrate (PPM)]]&gt;0.5, "Some evidence", IF(AllData[[#This Row],[Nitrate (PPM)]]&gt;=0, "No evidence"))))</f>
        <v>High</v>
      </c>
      <c r="N645">
        <v>0.75</v>
      </c>
      <c r="O645" t="str">
        <f>IF(AllData[[#This Row],[Phosphate (PPM)]]&gt;0.5, "Very high", IF(AllData[[#This Row],[Phosphate (PPM)]]&gt;0.1, "High", IF(AllData[[#This Row],[Phosphate (PPM)]]&gt;0.05, "Some evidence", IF(AllData[[#This Row],[Phosphate (PPM)]]&lt;=0.05, "No Evidence", ""))))</f>
        <v>Very high</v>
      </c>
      <c r="P645">
        <v>1</v>
      </c>
      <c r="Q645" t="s">
        <v>1643</v>
      </c>
    </row>
    <row r="646" spans="1:17" x14ac:dyDescent="0.3">
      <c r="A646" t="s">
        <v>1715</v>
      </c>
      <c r="B646" s="2">
        <v>45499</v>
      </c>
      <c r="C646" t="str" cm="1">
        <f t="array" ref="C6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6">
        <f>YEAR(AllData[[#This Row],[Date]])</f>
        <v>2024</v>
      </c>
      <c r="E646" s="1">
        <v>0.65625</v>
      </c>
      <c r="F646" t="s">
        <v>612</v>
      </c>
      <c r="G646" s="3">
        <v>52.286999999999999</v>
      </c>
      <c r="H646" s="3">
        <v>-1.746</v>
      </c>
      <c r="I646" t="s">
        <v>912</v>
      </c>
      <c r="J646">
        <v>589</v>
      </c>
      <c r="K646">
        <v>20.5</v>
      </c>
      <c r="L646">
        <v>0</v>
      </c>
      <c r="M646" t="str">
        <f>IF(AllData[[#This Row],[Nitrate (PPM)]]&gt;2, "Very high", IF(AllData[[#This Row],[Nitrate (PPM)]]&gt;1, "High", IF(AllData[[#This Row],[Nitrate (PPM)]]&gt;0.5, "Some evidence", IF(AllData[[#This Row],[Nitrate (PPM)]]&gt;=0, "No evidence"))))</f>
        <v>No evidence</v>
      </c>
      <c r="N646">
        <v>0.04</v>
      </c>
      <c r="O646" t="str">
        <f>IF(AllData[[#This Row],[Phosphate (PPM)]]&gt;0.5, "Very high", IF(AllData[[#This Row],[Phosphate (PPM)]]&gt;0.1, "High", IF(AllData[[#This Row],[Phosphate (PPM)]]&gt;0.05, "Some evidence", IF(AllData[[#This Row],[Phosphate (PPM)]]&lt;=0.05, "No Evidence", ""))))</f>
        <v>No Evidence</v>
      </c>
      <c r="P646">
        <v>1</v>
      </c>
      <c r="Q646" t="s">
        <v>1643</v>
      </c>
    </row>
    <row r="647" spans="1:17" x14ac:dyDescent="0.3">
      <c r="A647" t="s">
        <v>1705</v>
      </c>
      <c r="B647" s="2">
        <v>45498</v>
      </c>
      <c r="C647" t="str" cm="1">
        <f t="array" ref="C6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7">
        <f>YEAR(AllData[[#This Row],[Date]])</f>
        <v>2024</v>
      </c>
      <c r="E647" s="1">
        <v>0.43472222222222223</v>
      </c>
      <c r="F647" t="s">
        <v>1637</v>
      </c>
      <c r="I647" t="s">
        <v>25</v>
      </c>
      <c r="J647">
        <v>818</v>
      </c>
      <c r="K647">
        <v>21.5</v>
      </c>
      <c r="L647">
        <v>15</v>
      </c>
      <c r="M647" t="str">
        <f>IF(AllData[[#This Row],[Nitrate (PPM)]]&gt;2, "Very high", IF(AllData[[#This Row],[Nitrate (PPM)]]&gt;1, "High", IF(AllData[[#This Row],[Nitrate (PPM)]]&gt;0.5, "Some evidence", IF(AllData[[#This Row],[Nitrate (PPM)]]&gt;=0, "No evidence"))))</f>
        <v>Very high</v>
      </c>
      <c r="N647">
        <v>0.83</v>
      </c>
      <c r="O647" t="str">
        <f>IF(AllData[[#This Row],[Phosphate (PPM)]]&gt;0.5, "Very high", IF(AllData[[#This Row],[Phosphate (PPM)]]&gt;0.1, "High", IF(AllData[[#This Row],[Phosphate (PPM)]]&gt;0.05, "Some evidence", IF(AllData[[#This Row],[Phosphate (PPM)]]&lt;=0.05, "No Evidence", ""))))</f>
        <v>Very high</v>
      </c>
      <c r="P647">
        <v>1</v>
      </c>
    </row>
    <row r="648" spans="1:17" x14ac:dyDescent="0.3">
      <c r="A648" t="s">
        <v>1706</v>
      </c>
      <c r="B648" s="2">
        <v>45498</v>
      </c>
      <c r="C648" t="str" cm="1">
        <f t="array" ref="C6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8">
        <f>YEAR(AllData[[#This Row],[Date]])</f>
        <v>2024</v>
      </c>
      <c r="E648" s="1">
        <v>0.69444444444444442</v>
      </c>
      <c r="F648" t="s">
        <v>515</v>
      </c>
      <c r="G648" s="3">
        <v>52.053545</v>
      </c>
      <c r="H648" s="3">
        <v>-1.620147</v>
      </c>
      <c r="I648" t="s">
        <v>19</v>
      </c>
      <c r="J648">
        <v>543</v>
      </c>
      <c r="K648">
        <v>18.100000000000001</v>
      </c>
      <c r="L648">
        <v>2</v>
      </c>
      <c r="M648" t="str">
        <f>IF(AllData[[#This Row],[Nitrate (PPM)]]&gt;2, "Very high", IF(AllData[[#This Row],[Nitrate (PPM)]]&gt;1, "High", IF(AllData[[#This Row],[Nitrate (PPM)]]&gt;0.5, "Some evidence", IF(AllData[[#This Row],[Nitrate (PPM)]]&gt;=0, "No evidence"))))</f>
        <v>High</v>
      </c>
      <c r="N648">
        <v>0.44</v>
      </c>
      <c r="O648" t="str">
        <f>IF(AllData[[#This Row],[Phosphate (PPM)]]&gt;0.5, "Very high", IF(AllData[[#This Row],[Phosphate (PPM)]]&gt;0.1, "High", IF(AllData[[#This Row],[Phosphate (PPM)]]&gt;0.05, "Some evidence", IF(AllData[[#This Row],[Phosphate (PPM)]]&lt;=0.05, "No Evidence", ""))))</f>
        <v>High</v>
      </c>
      <c r="P648">
        <v>0.5</v>
      </c>
    </row>
    <row r="649" spans="1:17" x14ac:dyDescent="0.3">
      <c r="A649" t="s">
        <v>1707</v>
      </c>
      <c r="B649" s="2">
        <v>45498</v>
      </c>
      <c r="C649" t="str" cm="1">
        <f t="array" ref="C6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49">
        <f>YEAR(AllData[[#This Row],[Date]])</f>
        <v>2024</v>
      </c>
      <c r="E649" s="1">
        <v>0.72916666666666663</v>
      </c>
      <c r="F649" t="s">
        <v>79</v>
      </c>
      <c r="I649" t="s">
        <v>19</v>
      </c>
      <c r="J649">
        <v>890</v>
      </c>
      <c r="K649">
        <v>19.7</v>
      </c>
      <c r="L649">
        <v>4</v>
      </c>
      <c r="M649" t="str">
        <f>IF(AllData[[#This Row],[Nitrate (PPM)]]&gt;2, "Very high", IF(AllData[[#This Row],[Nitrate (PPM)]]&gt;1, "High", IF(AllData[[#This Row],[Nitrate (PPM)]]&gt;0.5, "Some evidence", IF(AllData[[#This Row],[Nitrate (PPM)]]&gt;=0, "No evidence"))))</f>
        <v>Very high</v>
      </c>
      <c r="N649">
        <v>0.94</v>
      </c>
      <c r="O649" t="str">
        <f>IF(AllData[[#This Row],[Phosphate (PPM)]]&gt;0.5, "Very high", IF(AllData[[#This Row],[Phosphate (PPM)]]&gt;0.1, "High", IF(AllData[[#This Row],[Phosphate (PPM)]]&gt;0.05, "Some evidence", IF(AllData[[#This Row],[Phosphate (PPM)]]&lt;=0.05, "No Evidence", ""))))</f>
        <v>Very high</v>
      </c>
      <c r="P649">
        <v>0</v>
      </c>
    </row>
    <row r="650" spans="1:17" x14ac:dyDescent="0.3">
      <c r="A650" t="s">
        <v>1708</v>
      </c>
      <c r="B650" s="2">
        <v>45498</v>
      </c>
      <c r="C650" t="str" cm="1">
        <f t="array" ref="C6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0">
        <f>YEAR(AllData[[#This Row],[Date]])</f>
        <v>2024</v>
      </c>
      <c r="E650" s="1">
        <v>0.84027777777777779</v>
      </c>
      <c r="F650" t="s">
        <v>21</v>
      </c>
      <c r="G650" s="3">
        <v>51.991379000000002</v>
      </c>
      <c r="H650" s="3">
        <v>-2.1627969999999999</v>
      </c>
      <c r="I650" t="s">
        <v>19</v>
      </c>
      <c r="J650">
        <v>892</v>
      </c>
      <c r="K650">
        <v>20.7</v>
      </c>
      <c r="L650">
        <v>7</v>
      </c>
      <c r="M650" t="str">
        <f>IF(AllData[[#This Row],[Nitrate (PPM)]]&gt;2, "Very high", IF(AllData[[#This Row],[Nitrate (PPM)]]&gt;1, "High", IF(AllData[[#This Row],[Nitrate (PPM)]]&gt;0.5, "Some evidence", IF(AllData[[#This Row],[Nitrate (PPM)]]&gt;=0, "No evidence"))))</f>
        <v>Very high</v>
      </c>
      <c r="N650">
        <v>0.94</v>
      </c>
      <c r="O650" t="str">
        <f>IF(AllData[[#This Row],[Phosphate (PPM)]]&gt;0.5, "Very high", IF(AllData[[#This Row],[Phosphate (PPM)]]&gt;0.1, "High", IF(AllData[[#This Row],[Phosphate (PPM)]]&gt;0.05, "Some evidence", IF(AllData[[#This Row],[Phosphate (PPM)]]&lt;=0.05, "No Evidence", ""))))</f>
        <v>Very high</v>
      </c>
      <c r="P650">
        <v>0.5</v>
      </c>
    </row>
    <row r="651" spans="1:17" x14ac:dyDescent="0.3">
      <c r="A651" t="s">
        <v>1701</v>
      </c>
      <c r="B651" s="2">
        <v>45497</v>
      </c>
      <c r="C651" t="str" cm="1">
        <f t="array" ref="C6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1">
        <f>YEAR(AllData[[#This Row],[Date]])</f>
        <v>2024</v>
      </c>
      <c r="E651" s="1">
        <v>0.48125000000000001</v>
      </c>
      <c r="F651" t="s">
        <v>1051</v>
      </c>
      <c r="G651" s="3">
        <v>51.999848</v>
      </c>
      <c r="H651" s="3">
        <v>-2.1410930000000001</v>
      </c>
      <c r="I651" t="s">
        <v>19</v>
      </c>
      <c r="J651">
        <v>675</v>
      </c>
      <c r="K651">
        <v>19.100000000000001</v>
      </c>
      <c r="L651">
        <v>4</v>
      </c>
      <c r="M651" t="str">
        <f>IF(AllData[[#This Row],[Nitrate (PPM)]]&gt;2, "Very high", IF(AllData[[#This Row],[Nitrate (PPM)]]&gt;1, "High", IF(AllData[[#This Row],[Nitrate (PPM)]]&gt;0.5, "Some evidence", IF(AllData[[#This Row],[Nitrate (PPM)]]&gt;=0, "No evidence"))))</f>
        <v>Very high</v>
      </c>
      <c r="N651">
        <v>0.62</v>
      </c>
      <c r="O651" t="str">
        <f>IF(AllData[[#This Row],[Phosphate (PPM)]]&gt;0.5, "Very high", IF(AllData[[#This Row],[Phosphate (PPM)]]&gt;0.1, "High", IF(AllData[[#This Row],[Phosphate (PPM)]]&gt;0.05, "Some evidence", IF(AllData[[#This Row],[Phosphate (PPM)]]&lt;=0.05, "No Evidence", ""))))</f>
        <v>Very high</v>
      </c>
      <c r="P651">
        <v>0</v>
      </c>
    </row>
    <row r="652" spans="1:17" x14ac:dyDescent="0.3">
      <c r="A652" t="s">
        <v>1702</v>
      </c>
      <c r="B652" s="2">
        <v>45497</v>
      </c>
      <c r="C652" t="str" cm="1">
        <f t="array" ref="C6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2">
        <f>YEAR(AllData[[#This Row],[Date]])</f>
        <v>2024</v>
      </c>
      <c r="E652" s="1">
        <v>0.67708333333333337</v>
      </c>
      <c r="F652" t="s">
        <v>282</v>
      </c>
      <c r="G652" s="3">
        <v>52.212288999999998</v>
      </c>
      <c r="H652" s="3">
        <v>-1.660452</v>
      </c>
      <c r="I652" t="s">
        <v>25</v>
      </c>
      <c r="J652">
        <v>707</v>
      </c>
      <c r="K652">
        <v>24.7</v>
      </c>
      <c r="L652">
        <v>5</v>
      </c>
      <c r="M652" t="str">
        <f>IF(AllData[[#This Row],[Nitrate (PPM)]]&gt;2, "Very high", IF(AllData[[#This Row],[Nitrate (PPM)]]&gt;1, "High", IF(AllData[[#This Row],[Nitrate (PPM)]]&gt;0.5, "Some evidence", IF(AllData[[#This Row],[Nitrate (PPM)]]&gt;=0, "No evidence"))))</f>
        <v>Very high</v>
      </c>
      <c r="N652">
        <v>0.65</v>
      </c>
      <c r="O652" t="str">
        <f>IF(AllData[[#This Row],[Phosphate (PPM)]]&gt;0.5, "Very high", IF(AllData[[#This Row],[Phosphate (PPM)]]&gt;0.1, "High", IF(AllData[[#This Row],[Phosphate (PPM)]]&gt;0.05, "Some evidence", IF(AllData[[#This Row],[Phosphate (PPM)]]&lt;=0.05, "No Evidence", ""))))</f>
        <v>Very high</v>
      </c>
      <c r="P652">
        <v>-0.5</v>
      </c>
    </row>
    <row r="653" spans="1:17" x14ac:dyDescent="0.3">
      <c r="A653" t="s">
        <v>1703</v>
      </c>
      <c r="B653" s="2">
        <v>45497</v>
      </c>
      <c r="C653" t="str" cm="1">
        <f t="array" ref="C6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3">
        <f>YEAR(AllData[[#This Row],[Date]])</f>
        <v>2024</v>
      </c>
      <c r="E653" s="1">
        <v>0.69374999999999998</v>
      </c>
      <c r="F653" t="s">
        <v>280</v>
      </c>
      <c r="G653" s="3">
        <v>52.206488</v>
      </c>
      <c r="H653" s="3">
        <v>-1.653894</v>
      </c>
      <c r="I653" t="s">
        <v>25</v>
      </c>
      <c r="J653">
        <v>710</v>
      </c>
      <c r="K653">
        <v>20.399999999999999</v>
      </c>
      <c r="L653">
        <v>10</v>
      </c>
      <c r="M653" t="str">
        <f>IF(AllData[[#This Row],[Nitrate (PPM)]]&gt;2, "Very high", IF(AllData[[#This Row],[Nitrate (PPM)]]&gt;1, "High", IF(AllData[[#This Row],[Nitrate (PPM)]]&gt;0.5, "Some evidence", IF(AllData[[#This Row],[Nitrate (PPM)]]&gt;=0, "No evidence"))))</f>
        <v>Very high</v>
      </c>
      <c r="N653">
        <v>0.56000000000000005</v>
      </c>
      <c r="O653" t="str">
        <f>IF(AllData[[#This Row],[Phosphate (PPM)]]&gt;0.5, "Very high", IF(AllData[[#This Row],[Phosphate (PPM)]]&gt;0.1, "High", IF(AllData[[#This Row],[Phosphate (PPM)]]&gt;0.05, "Some evidence", IF(AllData[[#This Row],[Phosphate (PPM)]]&lt;=0.05, "No Evidence", ""))))</f>
        <v>Very high</v>
      </c>
      <c r="P653">
        <v>0</v>
      </c>
      <c r="Q653" t="s">
        <v>1704</v>
      </c>
    </row>
    <row r="654" spans="1:17" x14ac:dyDescent="0.3">
      <c r="A654" t="s">
        <v>1699</v>
      </c>
      <c r="B654" s="2">
        <v>45496</v>
      </c>
      <c r="C654" t="str" cm="1">
        <f t="array" ref="C6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4">
        <f>YEAR(AllData[[#This Row],[Date]])</f>
        <v>2024</v>
      </c>
      <c r="E654" s="1">
        <v>0.39374999999999999</v>
      </c>
      <c r="F654" t="s">
        <v>542</v>
      </c>
      <c r="G654" s="3">
        <v>52.046522000000003</v>
      </c>
      <c r="H654" s="3">
        <v>-1.6733830000000001</v>
      </c>
      <c r="I654" t="s">
        <v>62</v>
      </c>
      <c r="J654">
        <v>687</v>
      </c>
      <c r="K654">
        <v>16.8</v>
      </c>
      <c r="L654">
        <v>0.5</v>
      </c>
      <c r="M654" t="str">
        <f>IF(AllData[[#This Row],[Nitrate (PPM)]]&gt;2, "Very high", IF(AllData[[#This Row],[Nitrate (PPM)]]&gt;1, "High", IF(AllData[[#This Row],[Nitrate (PPM)]]&gt;0.5, "Some evidence", IF(AllData[[#This Row],[Nitrate (PPM)]]&gt;=0, "No evidence"))))</f>
        <v>No evidence</v>
      </c>
      <c r="N654">
        <v>2.5</v>
      </c>
      <c r="O654" t="str">
        <f>IF(AllData[[#This Row],[Phosphate (PPM)]]&gt;0.5, "Very high", IF(AllData[[#This Row],[Phosphate (PPM)]]&gt;0.1, "High", IF(AllData[[#This Row],[Phosphate (PPM)]]&gt;0.05, "Some evidence", IF(AllData[[#This Row],[Phosphate (PPM)]]&lt;=0.05, "No Evidence", ""))))</f>
        <v>Very high</v>
      </c>
      <c r="P654">
        <v>0.15</v>
      </c>
      <c r="Q654" t="s">
        <v>1338</v>
      </c>
    </row>
    <row r="655" spans="1:17" x14ac:dyDescent="0.3">
      <c r="A655" t="s">
        <v>1700</v>
      </c>
      <c r="B655" s="2">
        <v>45496</v>
      </c>
      <c r="C655" t="str" cm="1">
        <f t="array" ref="C6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5">
        <f>YEAR(AllData[[#This Row],[Date]])</f>
        <v>2024</v>
      </c>
      <c r="E655" s="1">
        <v>0.40486111111111112</v>
      </c>
      <c r="F655" t="s">
        <v>331</v>
      </c>
      <c r="G655" s="3">
        <v>52.045589999999997</v>
      </c>
      <c r="H655" s="3">
        <v>-1.67197</v>
      </c>
      <c r="I655" t="s">
        <v>25</v>
      </c>
      <c r="J655">
        <v>869</v>
      </c>
      <c r="K655">
        <v>17.3</v>
      </c>
      <c r="L655">
        <v>5</v>
      </c>
      <c r="M655" t="str">
        <f>IF(AllData[[#This Row],[Nitrate (PPM)]]&gt;2, "Very high", IF(AllData[[#This Row],[Nitrate (PPM)]]&gt;1, "High", IF(AllData[[#This Row],[Nitrate (PPM)]]&gt;0.5, "Some evidence", IF(AllData[[#This Row],[Nitrate (PPM)]]&gt;=0, "No evidence"))))</f>
        <v>Very high</v>
      </c>
      <c r="N655">
        <v>2.5</v>
      </c>
      <c r="O655" t="str">
        <f>IF(AllData[[#This Row],[Phosphate (PPM)]]&gt;0.5, "Very high", IF(AllData[[#This Row],[Phosphate (PPM)]]&gt;0.1, "High", IF(AllData[[#This Row],[Phosphate (PPM)]]&gt;0.05, "Some evidence", IF(AllData[[#This Row],[Phosphate (PPM)]]&lt;=0.05, "No Evidence", ""))))</f>
        <v>Very high</v>
      </c>
      <c r="P655">
        <v>0.3</v>
      </c>
      <c r="Q655" t="s">
        <v>1338</v>
      </c>
    </row>
    <row r="656" spans="1:17" x14ac:dyDescent="0.3">
      <c r="A656" t="s">
        <v>1695</v>
      </c>
      <c r="B656" s="2">
        <v>45495</v>
      </c>
      <c r="C656" t="str" cm="1">
        <f t="array" ref="C6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6">
        <f>YEAR(AllData[[#This Row],[Date]])</f>
        <v>2024</v>
      </c>
      <c r="E656" s="1">
        <v>0.33333333333333331</v>
      </c>
      <c r="F656" t="s">
        <v>1053</v>
      </c>
      <c r="I656" t="s">
        <v>19</v>
      </c>
      <c r="J656">
        <v>752</v>
      </c>
      <c r="K656">
        <v>20.3</v>
      </c>
      <c r="L656">
        <v>7</v>
      </c>
      <c r="M656" t="str">
        <f>IF(AllData[[#This Row],[Nitrate (PPM)]]&gt;2, "Very high", IF(AllData[[#This Row],[Nitrate (PPM)]]&gt;1, "High", IF(AllData[[#This Row],[Nitrate (PPM)]]&gt;0.5, "Some evidence", IF(AllData[[#This Row],[Nitrate (PPM)]]&gt;=0, "No evidence"))))</f>
        <v>Very high</v>
      </c>
      <c r="N656">
        <v>1.57</v>
      </c>
      <c r="O656" t="str">
        <f>IF(AllData[[#This Row],[Phosphate (PPM)]]&gt;0.5, "Very high", IF(AllData[[#This Row],[Phosphate (PPM)]]&gt;0.1, "High", IF(AllData[[#This Row],[Phosphate (PPM)]]&gt;0.05, "Some evidence", IF(AllData[[#This Row],[Phosphate (PPM)]]&lt;=0.05, "No Evidence", ""))))</f>
        <v>Very high</v>
      </c>
      <c r="P656">
        <v>0</v>
      </c>
    </row>
    <row r="657" spans="1:17" x14ac:dyDescent="0.3">
      <c r="A657" t="s">
        <v>1696</v>
      </c>
      <c r="B657" s="2">
        <v>45495</v>
      </c>
      <c r="C657" t="str" cm="1">
        <f t="array" ref="C6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7">
        <f>YEAR(AllData[[#This Row],[Date]])</f>
        <v>2024</v>
      </c>
      <c r="E657" s="1">
        <v>0.34375</v>
      </c>
      <c r="F657" t="s">
        <v>1551</v>
      </c>
      <c r="I657" t="s">
        <v>62</v>
      </c>
      <c r="J657">
        <v>458</v>
      </c>
      <c r="K657">
        <v>17.8</v>
      </c>
      <c r="L657">
        <v>5</v>
      </c>
      <c r="M657" t="str">
        <f>IF(AllData[[#This Row],[Nitrate (PPM)]]&gt;2, "Very high", IF(AllData[[#This Row],[Nitrate (PPM)]]&gt;1, "High", IF(AllData[[#This Row],[Nitrate (PPM)]]&gt;0.5, "Some evidence", IF(AllData[[#This Row],[Nitrate (PPM)]]&gt;=0, "No evidence"))))</f>
        <v>Very high</v>
      </c>
      <c r="N657">
        <v>0.06</v>
      </c>
      <c r="O657" t="str">
        <f>IF(AllData[[#This Row],[Phosphate (PPM)]]&gt;0.5, "Very high", IF(AllData[[#This Row],[Phosphate (PPM)]]&gt;0.1, "High", IF(AllData[[#This Row],[Phosphate (PPM)]]&gt;0.05, "Some evidence", IF(AllData[[#This Row],[Phosphate (PPM)]]&lt;=0.05, "No Evidence", ""))))</f>
        <v>Some evidence</v>
      </c>
      <c r="P657">
        <v>0.11</v>
      </c>
    </row>
    <row r="658" spans="1:17" x14ac:dyDescent="0.3">
      <c r="A658" t="s">
        <v>1697</v>
      </c>
      <c r="B658" s="2">
        <v>45495</v>
      </c>
      <c r="C658" t="str" cm="1">
        <f t="array" ref="C6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8">
        <f>YEAR(AllData[[#This Row],[Date]])</f>
        <v>2024</v>
      </c>
      <c r="E658" s="1">
        <v>0.36458333333333331</v>
      </c>
      <c r="F658" t="s">
        <v>1548</v>
      </c>
      <c r="I658" t="s">
        <v>25</v>
      </c>
      <c r="J658">
        <v>730</v>
      </c>
      <c r="K658">
        <v>16.5</v>
      </c>
      <c r="L658">
        <v>2</v>
      </c>
      <c r="M658" t="str">
        <f>IF(AllData[[#This Row],[Nitrate (PPM)]]&gt;2, "Very high", IF(AllData[[#This Row],[Nitrate (PPM)]]&gt;1, "High", IF(AllData[[#This Row],[Nitrate (PPM)]]&gt;0.5, "Some evidence", IF(AllData[[#This Row],[Nitrate (PPM)]]&gt;=0, "No evidence"))))</f>
        <v>High</v>
      </c>
      <c r="N658">
        <v>0.71</v>
      </c>
      <c r="O658" t="str">
        <f>IF(AllData[[#This Row],[Phosphate (PPM)]]&gt;0.5, "Very high", IF(AllData[[#This Row],[Phosphate (PPM)]]&gt;0.1, "High", IF(AllData[[#This Row],[Phosphate (PPM)]]&gt;0.05, "Some evidence", IF(AllData[[#This Row],[Phosphate (PPM)]]&lt;=0.05, "No Evidence", ""))))</f>
        <v>Very high</v>
      </c>
      <c r="P658">
        <v>0.18</v>
      </c>
    </row>
    <row r="659" spans="1:17" x14ac:dyDescent="0.3">
      <c r="A659" t="s">
        <v>1698</v>
      </c>
      <c r="B659" s="2">
        <v>45495</v>
      </c>
      <c r="C659" t="str" cm="1">
        <f t="array" ref="C6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59">
        <f>YEAR(AllData[[#This Row],[Date]])</f>
        <v>2024</v>
      </c>
      <c r="E659" s="1">
        <v>0.63888888888888884</v>
      </c>
      <c r="F659" t="s">
        <v>555</v>
      </c>
      <c r="G659" s="3">
        <v>52.259782000000001</v>
      </c>
      <c r="H659" s="3">
        <v>-1.7185280000000001</v>
      </c>
      <c r="I659" t="s">
        <v>25</v>
      </c>
      <c r="J659">
        <v>854</v>
      </c>
      <c r="K659">
        <v>16.899999999999999</v>
      </c>
      <c r="L659">
        <v>2</v>
      </c>
      <c r="M659" t="str">
        <f>IF(AllData[[#This Row],[Nitrate (PPM)]]&gt;2, "Very high", IF(AllData[[#This Row],[Nitrate (PPM)]]&gt;1, "High", IF(AllData[[#This Row],[Nitrate (PPM)]]&gt;0.5, "Some evidence", IF(AllData[[#This Row],[Nitrate (PPM)]]&gt;=0, "No evidence"))))</f>
        <v>High</v>
      </c>
      <c r="N659">
        <v>0.69</v>
      </c>
      <c r="O659" t="str">
        <f>IF(AllData[[#This Row],[Phosphate (PPM)]]&gt;0.5, "Very high", IF(AllData[[#This Row],[Phosphate (PPM)]]&gt;0.1, "High", IF(AllData[[#This Row],[Phosphate (PPM)]]&gt;0.05, "Some evidence", IF(AllData[[#This Row],[Phosphate (PPM)]]&lt;=0.05, "No Evidence", ""))))</f>
        <v>Very high</v>
      </c>
      <c r="P659">
        <v>0.06</v>
      </c>
    </row>
    <row r="660" spans="1:17" x14ac:dyDescent="0.3">
      <c r="A660" t="s">
        <v>1687</v>
      </c>
      <c r="B660" s="2">
        <v>45494</v>
      </c>
      <c r="C660" t="str" cm="1">
        <f t="array" ref="C6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0">
        <f>YEAR(AllData[[#This Row],[Date]])</f>
        <v>2024</v>
      </c>
      <c r="E660" s="1">
        <v>0.3972222222222222</v>
      </c>
      <c r="F660" t="s">
        <v>50</v>
      </c>
      <c r="G660" s="3">
        <v>52.027453000000001</v>
      </c>
      <c r="H660" s="3">
        <v>-2.1407039999999999</v>
      </c>
      <c r="I660" t="s">
        <v>25</v>
      </c>
      <c r="J660">
        <v>8590</v>
      </c>
      <c r="K660">
        <v>20.7</v>
      </c>
      <c r="L660">
        <v>7</v>
      </c>
      <c r="M660" t="str">
        <f>IF(AllData[[#This Row],[Nitrate (PPM)]]&gt;2, "Very high", IF(AllData[[#This Row],[Nitrate (PPM)]]&gt;1, "High", IF(AllData[[#This Row],[Nitrate (PPM)]]&gt;0.5, "Some evidence", IF(AllData[[#This Row],[Nitrate (PPM)]]&gt;=0, "No evidence"))))</f>
        <v>Very high</v>
      </c>
      <c r="N660">
        <v>1.1599999999999999</v>
      </c>
      <c r="O660" t="str">
        <f>IF(AllData[[#This Row],[Phosphate (PPM)]]&gt;0.5, "Very high", IF(AllData[[#This Row],[Phosphate (PPM)]]&gt;0.1, "High", IF(AllData[[#This Row],[Phosphate (PPM)]]&gt;0.05, "Some evidence", IF(AllData[[#This Row],[Phosphate (PPM)]]&lt;=0.05, "No Evidence", ""))))</f>
        <v>Very high</v>
      </c>
      <c r="P660">
        <v>0</v>
      </c>
      <c r="Q660" t="s">
        <v>1688</v>
      </c>
    </row>
    <row r="661" spans="1:17" x14ac:dyDescent="0.3">
      <c r="A661" t="s">
        <v>1689</v>
      </c>
      <c r="B661" s="2">
        <v>45494</v>
      </c>
      <c r="C661" t="str" cm="1">
        <f t="array" ref="C6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1">
        <f>YEAR(AllData[[#This Row],[Date]])</f>
        <v>2024</v>
      </c>
      <c r="E661" s="1">
        <v>0.41666666666666669</v>
      </c>
      <c r="F661" t="s">
        <v>535</v>
      </c>
      <c r="G661" s="3">
        <v>52.252499999999998</v>
      </c>
      <c r="H661" s="3">
        <v>-1.6685000000000001</v>
      </c>
      <c r="I661" t="s">
        <v>19</v>
      </c>
      <c r="J661">
        <v>1050</v>
      </c>
      <c r="K661">
        <v>17.5</v>
      </c>
      <c r="L661">
        <v>7</v>
      </c>
      <c r="M661" t="str">
        <f>IF(AllData[[#This Row],[Nitrate (PPM)]]&gt;2, "Very high", IF(AllData[[#This Row],[Nitrate (PPM)]]&gt;1, "High", IF(AllData[[#This Row],[Nitrate (PPM)]]&gt;0.5, "Some evidence", IF(AllData[[#This Row],[Nitrate (PPM)]]&gt;=0, "No evidence"))))</f>
        <v>Very high</v>
      </c>
      <c r="N661">
        <v>0.51</v>
      </c>
      <c r="O661" t="str">
        <f>IF(AllData[[#This Row],[Phosphate (PPM)]]&gt;0.5, "Very high", IF(AllData[[#This Row],[Phosphate (PPM)]]&gt;0.1, "High", IF(AllData[[#This Row],[Phosphate (PPM)]]&gt;0.05, "Some evidence", IF(AllData[[#This Row],[Phosphate (PPM)]]&lt;=0.05, "No Evidence", ""))))</f>
        <v>Very high</v>
      </c>
      <c r="P661">
        <v>0.15</v>
      </c>
    </row>
    <row r="662" spans="1:17" x14ac:dyDescent="0.3">
      <c r="A662" t="s">
        <v>1690</v>
      </c>
      <c r="B662" s="2">
        <v>45494</v>
      </c>
      <c r="C662" t="str" cm="1">
        <f t="array" ref="C6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2">
        <f>YEAR(AllData[[#This Row],[Date]])</f>
        <v>2024</v>
      </c>
      <c r="E662" s="1">
        <v>0.42708333333333331</v>
      </c>
      <c r="F662" t="s">
        <v>532</v>
      </c>
      <c r="G662" s="3">
        <v>52.244900000000001</v>
      </c>
      <c r="H662" s="3">
        <v>-1.6617</v>
      </c>
      <c r="I662" t="s">
        <v>19</v>
      </c>
      <c r="J662">
        <v>726</v>
      </c>
      <c r="K662">
        <v>18.7</v>
      </c>
      <c r="L662">
        <v>6</v>
      </c>
      <c r="M662" t="str">
        <f>IF(AllData[[#This Row],[Nitrate (PPM)]]&gt;2, "Very high", IF(AllData[[#This Row],[Nitrate (PPM)]]&gt;1, "High", IF(AllData[[#This Row],[Nitrate (PPM)]]&gt;0.5, "Some evidence", IF(AllData[[#This Row],[Nitrate (PPM)]]&gt;=0, "No evidence"))))</f>
        <v>Very high</v>
      </c>
      <c r="N662">
        <v>0.56999999999999995</v>
      </c>
      <c r="O662" t="str">
        <f>IF(AllData[[#This Row],[Phosphate (PPM)]]&gt;0.5, "Very high", IF(AllData[[#This Row],[Phosphate (PPM)]]&gt;0.1, "High", IF(AllData[[#This Row],[Phosphate (PPM)]]&gt;0.05, "Some evidence", IF(AllData[[#This Row],[Phosphate (PPM)]]&lt;=0.05, "No Evidence", ""))))</f>
        <v>Very high</v>
      </c>
      <c r="P662">
        <v>0.15</v>
      </c>
    </row>
    <row r="663" spans="1:17" x14ac:dyDescent="0.3">
      <c r="A663" t="s">
        <v>1691</v>
      </c>
      <c r="B663" s="2">
        <v>45494</v>
      </c>
      <c r="C663" t="str" cm="1">
        <f t="array" ref="C6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3">
        <f>YEAR(AllData[[#This Row],[Date]])</f>
        <v>2024</v>
      </c>
      <c r="E663" s="1">
        <v>0.5</v>
      </c>
      <c r="F663" t="s">
        <v>597</v>
      </c>
      <c r="G663" s="3">
        <v>51.996133</v>
      </c>
      <c r="H663" s="3">
        <v>-2.156148</v>
      </c>
      <c r="I663" t="s">
        <v>19</v>
      </c>
      <c r="J663">
        <v>693</v>
      </c>
      <c r="K663">
        <v>18.7</v>
      </c>
      <c r="L663">
        <v>6</v>
      </c>
      <c r="M663" t="str">
        <f>IF(AllData[[#This Row],[Nitrate (PPM)]]&gt;2, "Very high", IF(AllData[[#This Row],[Nitrate (PPM)]]&gt;1, "High", IF(AllData[[#This Row],[Nitrate (PPM)]]&gt;0.5, "Some evidence", IF(AllData[[#This Row],[Nitrate (PPM)]]&gt;=0, "No evidence"))))</f>
        <v>Very high</v>
      </c>
      <c r="N663">
        <v>0.69</v>
      </c>
      <c r="O663" t="str">
        <f>IF(AllData[[#This Row],[Phosphate (PPM)]]&gt;0.5, "Very high", IF(AllData[[#This Row],[Phosphate (PPM)]]&gt;0.1, "High", IF(AllData[[#This Row],[Phosphate (PPM)]]&gt;0.05, "Some evidence", IF(AllData[[#This Row],[Phosphate (PPM)]]&lt;=0.05, "No Evidence", ""))))</f>
        <v>Very high</v>
      </c>
      <c r="P663">
        <v>0.05</v>
      </c>
    </row>
    <row r="664" spans="1:17" x14ac:dyDescent="0.3">
      <c r="A664" t="s">
        <v>1692</v>
      </c>
      <c r="B664" s="2">
        <v>45494</v>
      </c>
      <c r="C664" t="str" cm="1">
        <f t="array" ref="C6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4">
        <f>YEAR(AllData[[#This Row],[Date]])</f>
        <v>2024</v>
      </c>
      <c r="E664" s="1">
        <v>0.5180555555555556</v>
      </c>
      <c r="F664" t="s">
        <v>865</v>
      </c>
      <c r="G664" s="3">
        <v>52.070086000000003</v>
      </c>
      <c r="H664" s="3">
        <v>-1.61145</v>
      </c>
      <c r="I664" t="s">
        <v>25</v>
      </c>
      <c r="J664">
        <v>654</v>
      </c>
      <c r="K664">
        <v>18.100000000000001</v>
      </c>
      <c r="L664">
        <v>5</v>
      </c>
      <c r="M664" t="str">
        <f>IF(AllData[[#This Row],[Nitrate (PPM)]]&gt;2, "Very high", IF(AllData[[#This Row],[Nitrate (PPM)]]&gt;1, "High", IF(AllData[[#This Row],[Nitrate (PPM)]]&gt;0.5, "Some evidence", IF(AllData[[#This Row],[Nitrate (PPM)]]&gt;=0, "No evidence"))))</f>
        <v>Very high</v>
      </c>
      <c r="N664">
        <v>0.7</v>
      </c>
      <c r="O664" t="str">
        <f>IF(AllData[[#This Row],[Phosphate (PPM)]]&gt;0.5, "Very high", IF(AllData[[#This Row],[Phosphate (PPM)]]&gt;0.1, "High", IF(AllData[[#This Row],[Phosphate (PPM)]]&gt;0.05, "Some evidence", IF(AllData[[#This Row],[Phosphate (PPM)]]&lt;=0.05, "No Evidence", ""))))</f>
        <v>Very high</v>
      </c>
      <c r="P664">
        <v>1</v>
      </c>
    </row>
    <row r="665" spans="1:17" x14ac:dyDescent="0.3">
      <c r="A665" t="s">
        <v>1693</v>
      </c>
      <c r="B665" s="2">
        <v>45494</v>
      </c>
      <c r="C665" t="str" cm="1">
        <f t="array" ref="C6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5">
        <f>YEAR(AllData[[#This Row],[Date]])</f>
        <v>2024</v>
      </c>
      <c r="E665" s="1">
        <v>0.61597222222222225</v>
      </c>
      <c r="F665" t="s">
        <v>1160</v>
      </c>
      <c r="G665" s="3">
        <v>51.997810000000001</v>
      </c>
      <c r="H665" s="3">
        <v>-2.1564329999999998</v>
      </c>
      <c r="I665" t="s">
        <v>19</v>
      </c>
      <c r="J665">
        <v>875</v>
      </c>
      <c r="K665">
        <v>22.4</v>
      </c>
      <c r="L665">
        <v>9</v>
      </c>
      <c r="M665" t="str">
        <f>IF(AllData[[#This Row],[Nitrate (PPM)]]&gt;2, "Very high", IF(AllData[[#This Row],[Nitrate (PPM)]]&gt;1, "High", IF(AllData[[#This Row],[Nitrate (PPM)]]&gt;0.5, "Some evidence", IF(AllData[[#This Row],[Nitrate (PPM)]]&gt;=0, "No evidence"))))</f>
        <v>Very high</v>
      </c>
      <c r="N665">
        <v>0.95</v>
      </c>
      <c r="O665" t="str">
        <f>IF(AllData[[#This Row],[Phosphate (PPM)]]&gt;0.5, "Very high", IF(AllData[[#This Row],[Phosphate (PPM)]]&gt;0.1, "High", IF(AllData[[#This Row],[Phosphate (PPM)]]&gt;0.05, "Some evidence", IF(AllData[[#This Row],[Phosphate (PPM)]]&lt;=0.05, "No Evidence", ""))))</f>
        <v>Very high</v>
      </c>
      <c r="P665">
        <v>0</v>
      </c>
    </row>
    <row r="666" spans="1:17" x14ac:dyDescent="0.3">
      <c r="A666" t="s">
        <v>1694</v>
      </c>
      <c r="B666" s="2">
        <v>45494</v>
      </c>
      <c r="C666" t="str" cm="1">
        <f t="array" ref="C6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6">
        <f>YEAR(AllData[[#This Row],[Date]])</f>
        <v>2024</v>
      </c>
      <c r="E666" s="1">
        <v>0.58333333333333337</v>
      </c>
      <c r="F666" t="s">
        <v>260</v>
      </c>
      <c r="G666" s="3">
        <v>52.166370000000001</v>
      </c>
      <c r="H666" s="3">
        <v>-1.708032</v>
      </c>
      <c r="I666" t="s">
        <v>62</v>
      </c>
      <c r="J666">
        <v>681</v>
      </c>
      <c r="K666">
        <v>19.8</v>
      </c>
      <c r="L666">
        <v>7.5</v>
      </c>
      <c r="M666" t="str">
        <f>IF(AllData[[#This Row],[Nitrate (PPM)]]&gt;2, "Very high", IF(AllData[[#This Row],[Nitrate (PPM)]]&gt;1, "High", IF(AllData[[#This Row],[Nitrate (PPM)]]&gt;0.5, "Some evidence", IF(AllData[[#This Row],[Nitrate (PPM)]]&gt;=0, "No evidence"))))</f>
        <v>Very high</v>
      </c>
      <c r="N666">
        <v>0.69</v>
      </c>
      <c r="O666" t="str">
        <f>IF(AllData[[#This Row],[Phosphate (PPM)]]&gt;0.5, "Very high", IF(AllData[[#This Row],[Phosphate (PPM)]]&gt;0.1, "High", IF(AllData[[#This Row],[Phosphate (PPM)]]&gt;0.05, "Some evidence", IF(AllData[[#This Row],[Phosphate (PPM)]]&lt;=0.05, "No Evidence", ""))))</f>
        <v>Very high</v>
      </c>
      <c r="P666">
        <v>0.5</v>
      </c>
    </row>
    <row r="667" spans="1:17" x14ac:dyDescent="0.3">
      <c r="A667" t="s">
        <v>1651</v>
      </c>
      <c r="B667" s="2">
        <v>45493</v>
      </c>
      <c r="C667" t="str" cm="1">
        <f t="array" ref="C6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7">
        <f>YEAR(AllData[[#This Row],[Date]])</f>
        <v>2024</v>
      </c>
      <c r="E667" s="1">
        <v>0.34722222222222221</v>
      </c>
      <c r="F667" t="s">
        <v>775</v>
      </c>
      <c r="G667" s="3">
        <v>52.122942999999999</v>
      </c>
      <c r="H667" s="3">
        <v>-2.0574330000000001</v>
      </c>
      <c r="I667" t="s">
        <v>19</v>
      </c>
      <c r="J667">
        <v>851</v>
      </c>
      <c r="K667">
        <v>20.100000000000001</v>
      </c>
      <c r="L667">
        <v>5</v>
      </c>
      <c r="M667" t="str">
        <f>IF(AllData[[#This Row],[Nitrate (PPM)]]&gt;2, "Very high", IF(AllData[[#This Row],[Nitrate (PPM)]]&gt;1, "High", IF(AllData[[#This Row],[Nitrate (PPM)]]&gt;0.5, "Some evidence", IF(AllData[[#This Row],[Nitrate (PPM)]]&gt;=0, "No evidence"))))</f>
        <v>Very high</v>
      </c>
      <c r="N667">
        <v>0.87</v>
      </c>
      <c r="O667" t="str">
        <f>IF(AllData[[#This Row],[Phosphate (PPM)]]&gt;0.5, "Very high", IF(AllData[[#This Row],[Phosphate (PPM)]]&gt;0.1, "High", IF(AllData[[#This Row],[Phosphate (PPM)]]&gt;0.05, "Some evidence", IF(AllData[[#This Row],[Phosphate (PPM)]]&lt;=0.05, "No Evidence", ""))))</f>
        <v>Very high</v>
      </c>
      <c r="P667">
        <v>0.56999999999999995</v>
      </c>
      <c r="Q667" t="s">
        <v>1652</v>
      </c>
    </row>
    <row r="668" spans="1:17" x14ac:dyDescent="0.3">
      <c r="A668" t="s">
        <v>1653</v>
      </c>
      <c r="B668" s="2">
        <v>45493</v>
      </c>
      <c r="C668" t="str" cm="1">
        <f t="array" ref="C6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8">
        <f>YEAR(AllData[[#This Row],[Date]])</f>
        <v>2024</v>
      </c>
      <c r="E668" s="1">
        <v>0.36458333333333331</v>
      </c>
      <c r="F668" t="s">
        <v>778</v>
      </c>
      <c r="G668" s="3">
        <v>52.126373000000001</v>
      </c>
      <c r="H668" s="3">
        <v>-2.056543</v>
      </c>
      <c r="I668" t="s">
        <v>19</v>
      </c>
      <c r="J668">
        <v>1660</v>
      </c>
      <c r="K668">
        <v>18.5</v>
      </c>
      <c r="L668">
        <v>10</v>
      </c>
      <c r="M668" t="str">
        <f>IF(AllData[[#This Row],[Nitrate (PPM)]]&gt;2, "Very high", IF(AllData[[#This Row],[Nitrate (PPM)]]&gt;1, "High", IF(AllData[[#This Row],[Nitrate (PPM)]]&gt;0.5, "Some evidence", IF(AllData[[#This Row],[Nitrate (PPM)]]&gt;=0, "No evidence"))))</f>
        <v>Very high</v>
      </c>
      <c r="N668">
        <v>1.2</v>
      </c>
      <c r="O668" t="str">
        <f>IF(AllData[[#This Row],[Phosphate (PPM)]]&gt;0.5, "Very high", IF(AllData[[#This Row],[Phosphate (PPM)]]&gt;0.1, "High", IF(AllData[[#This Row],[Phosphate (PPM)]]&gt;0.05, "Some evidence", IF(AllData[[#This Row],[Phosphate (PPM)]]&lt;=0.05, "No Evidence", ""))))</f>
        <v>Very high</v>
      </c>
      <c r="P668">
        <v>0.16</v>
      </c>
      <c r="Q668" t="s">
        <v>1654</v>
      </c>
    </row>
    <row r="669" spans="1:17" x14ac:dyDescent="0.3">
      <c r="A669" t="s">
        <v>1655</v>
      </c>
      <c r="B669" s="2">
        <v>45493</v>
      </c>
      <c r="C669" t="str" cm="1">
        <f t="array" ref="C6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69">
        <f>YEAR(AllData[[#This Row],[Date]])</f>
        <v>2024</v>
      </c>
      <c r="E669" s="1">
        <v>0.38333333333333336</v>
      </c>
      <c r="F669" t="s">
        <v>1656</v>
      </c>
      <c r="G669" s="3">
        <v>52.148406999999999</v>
      </c>
      <c r="H669" s="3">
        <v>-2.055247</v>
      </c>
      <c r="J669">
        <v>1670</v>
      </c>
      <c r="K669">
        <v>18.2</v>
      </c>
      <c r="L669">
        <v>8</v>
      </c>
      <c r="M669" t="str">
        <f>IF(AllData[[#This Row],[Nitrate (PPM)]]&gt;2, "Very high", IF(AllData[[#This Row],[Nitrate (PPM)]]&gt;1, "High", IF(AllData[[#This Row],[Nitrate (PPM)]]&gt;0.5, "Some evidence", IF(AllData[[#This Row],[Nitrate (PPM)]]&gt;=0, "No evidence"))))</f>
        <v>Very high</v>
      </c>
      <c r="N669">
        <v>1.32</v>
      </c>
      <c r="O669" t="str">
        <f>IF(AllData[[#This Row],[Phosphate (PPM)]]&gt;0.5, "Very high", IF(AllData[[#This Row],[Phosphate (PPM)]]&gt;0.1, "High", IF(AllData[[#This Row],[Phosphate (PPM)]]&gt;0.05, "Some evidence", IF(AllData[[#This Row],[Phosphate (PPM)]]&lt;=0.05, "No Evidence", ""))))</f>
        <v>Very high</v>
      </c>
      <c r="P669">
        <v>0.16</v>
      </c>
      <c r="Q669" t="s">
        <v>1657</v>
      </c>
    </row>
    <row r="670" spans="1:17" x14ac:dyDescent="0.3">
      <c r="A670" t="s">
        <v>1658</v>
      </c>
      <c r="B670" s="2">
        <v>45493</v>
      </c>
      <c r="C670" t="str" cm="1">
        <f t="array" ref="C6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0">
        <f>YEAR(AllData[[#This Row],[Date]])</f>
        <v>2024</v>
      </c>
      <c r="E670" s="1">
        <v>0.40069444444444446</v>
      </c>
      <c r="F670" t="s">
        <v>1659</v>
      </c>
      <c r="G670" s="3">
        <v>52.169983999999999</v>
      </c>
      <c r="H670" s="3">
        <v>-2.058351</v>
      </c>
      <c r="J670">
        <v>1350</v>
      </c>
      <c r="K670">
        <v>18.7</v>
      </c>
      <c r="L670">
        <v>5</v>
      </c>
      <c r="M670" t="str">
        <f>IF(AllData[[#This Row],[Nitrate (PPM)]]&gt;2, "Very high", IF(AllData[[#This Row],[Nitrate (PPM)]]&gt;1, "High", IF(AllData[[#This Row],[Nitrate (PPM)]]&gt;0.5, "Some evidence", IF(AllData[[#This Row],[Nitrate (PPM)]]&gt;=0, "No evidence"))))</f>
        <v>Very high</v>
      </c>
      <c r="N670">
        <v>1.45</v>
      </c>
      <c r="O670" t="str">
        <f>IF(AllData[[#This Row],[Phosphate (PPM)]]&gt;0.5, "Very high", IF(AllData[[#This Row],[Phosphate (PPM)]]&gt;0.1, "High", IF(AllData[[#This Row],[Phosphate (PPM)]]&gt;0.05, "Some evidence", IF(AllData[[#This Row],[Phosphate (PPM)]]&lt;=0.05, "No Evidence", ""))))</f>
        <v>Very high</v>
      </c>
      <c r="P670">
        <v>0.16</v>
      </c>
      <c r="Q670" t="s">
        <v>1660</v>
      </c>
    </row>
    <row r="671" spans="1:17" x14ac:dyDescent="0.3">
      <c r="A671" t="s">
        <v>1661</v>
      </c>
      <c r="B671" s="2">
        <v>45493</v>
      </c>
      <c r="C671" t="str" cm="1">
        <f t="array" ref="C6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1">
        <f>YEAR(AllData[[#This Row],[Date]])</f>
        <v>2024</v>
      </c>
      <c r="E671" s="1">
        <v>0.43611111111111112</v>
      </c>
      <c r="F671" t="s">
        <v>1662</v>
      </c>
      <c r="G671" s="3">
        <v>52.196624999999997</v>
      </c>
      <c r="H671" s="3">
        <v>-1.9924109999999999</v>
      </c>
      <c r="J671">
        <v>1400</v>
      </c>
      <c r="K671">
        <v>17.2</v>
      </c>
      <c r="L671">
        <v>10</v>
      </c>
      <c r="M671" t="str">
        <f>IF(AllData[[#This Row],[Nitrate (PPM)]]&gt;2, "Very high", IF(AllData[[#This Row],[Nitrate (PPM)]]&gt;1, "High", IF(AllData[[#This Row],[Nitrate (PPM)]]&gt;0.5, "Some evidence", IF(AllData[[#This Row],[Nitrate (PPM)]]&gt;=0, "No evidence"))))</f>
        <v>Very high</v>
      </c>
      <c r="N671">
        <v>1.04</v>
      </c>
      <c r="O671" t="str">
        <f>IF(AllData[[#This Row],[Phosphate (PPM)]]&gt;0.5, "Very high", IF(AllData[[#This Row],[Phosphate (PPM)]]&gt;0.1, "High", IF(AllData[[#This Row],[Phosphate (PPM)]]&gt;0.05, "Some evidence", IF(AllData[[#This Row],[Phosphate (PPM)]]&lt;=0.05, "No Evidence", ""))))</f>
        <v>Very high</v>
      </c>
      <c r="P671">
        <v>0.16</v>
      </c>
      <c r="Q671" t="s">
        <v>1663</v>
      </c>
    </row>
    <row r="672" spans="1:17" x14ac:dyDescent="0.3">
      <c r="A672" t="s">
        <v>1664</v>
      </c>
      <c r="B672" s="2">
        <v>45493</v>
      </c>
      <c r="C672" t="str" cm="1">
        <f t="array" ref="C6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2">
        <f>YEAR(AllData[[#This Row],[Date]])</f>
        <v>2024</v>
      </c>
      <c r="E672" s="1">
        <v>0.45694444444444443</v>
      </c>
      <c r="F672" t="s">
        <v>1665</v>
      </c>
      <c r="G672" s="3">
        <v>52.168419999999998</v>
      </c>
      <c r="H672" s="3">
        <v>-1.96041</v>
      </c>
      <c r="I672" t="s">
        <v>62</v>
      </c>
      <c r="J672">
        <v>762</v>
      </c>
      <c r="K672">
        <v>17.899999999999999</v>
      </c>
      <c r="L672">
        <v>2</v>
      </c>
      <c r="M672" t="str">
        <f>IF(AllData[[#This Row],[Nitrate (PPM)]]&gt;2, "Very high", IF(AllData[[#This Row],[Nitrate (PPM)]]&gt;1, "High", IF(AllData[[#This Row],[Nitrate (PPM)]]&gt;0.5, "Some evidence", IF(AllData[[#This Row],[Nitrate (PPM)]]&gt;=0, "No evidence"))))</f>
        <v>High</v>
      </c>
      <c r="N672">
        <v>2.5</v>
      </c>
      <c r="O672" t="str">
        <f>IF(AllData[[#This Row],[Phosphate (PPM)]]&gt;0.5, "Very high", IF(AllData[[#This Row],[Phosphate (PPM)]]&gt;0.1, "High", IF(AllData[[#This Row],[Phosphate (PPM)]]&gt;0.05, "Some evidence", IF(AllData[[#This Row],[Phosphate (PPM)]]&lt;=0.05, "No Evidence", ""))))</f>
        <v>Very high</v>
      </c>
      <c r="P672">
        <v>0.16</v>
      </c>
      <c r="Q672" t="s">
        <v>1666</v>
      </c>
    </row>
    <row r="673" spans="1:17" x14ac:dyDescent="0.3">
      <c r="A673" t="s">
        <v>1667</v>
      </c>
      <c r="B673" s="2">
        <v>45493</v>
      </c>
      <c r="C673" t="str" cm="1">
        <f t="array" ref="C6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3">
        <f>YEAR(AllData[[#This Row],[Date]])</f>
        <v>2024</v>
      </c>
      <c r="E673" s="1">
        <v>0.47361111111111109</v>
      </c>
      <c r="F673" t="s">
        <v>1668</v>
      </c>
      <c r="G673" s="3">
        <v>52.158797999999997</v>
      </c>
      <c r="H673" s="3">
        <v>-1.9573179999999999</v>
      </c>
      <c r="I673" t="s">
        <v>62</v>
      </c>
      <c r="J673">
        <v>632</v>
      </c>
      <c r="K673">
        <v>18.2</v>
      </c>
      <c r="L673">
        <v>1</v>
      </c>
      <c r="M673" t="str">
        <f>IF(AllData[[#This Row],[Nitrate (PPM)]]&gt;2, "Very high", IF(AllData[[#This Row],[Nitrate (PPM)]]&gt;1, "High", IF(AllData[[#This Row],[Nitrate (PPM)]]&gt;0.5, "Some evidence", IF(AllData[[#This Row],[Nitrate (PPM)]]&gt;=0, "No evidence"))))</f>
        <v>Some evidence</v>
      </c>
      <c r="N673">
        <v>0.69</v>
      </c>
      <c r="O673" t="str">
        <f>IF(AllData[[#This Row],[Phosphate (PPM)]]&gt;0.5, "Very high", IF(AllData[[#This Row],[Phosphate (PPM)]]&gt;0.1, "High", IF(AllData[[#This Row],[Phosphate (PPM)]]&gt;0.05, "Some evidence", IF(AllData[[#This Row],[Phosphate (PPM)]]&lt;=0.05, "No Evidence", ""))))</f>
        <v>Very high</v>
      </c>
      <c r="P673">
        <v>0.16</v>
      </c>
      <c r="Q673" t="s">
        <v>1669</v>
      </c>
    </row>
    <row r="674" spans="1:17" x14ac:dyDescent="0.3">
      <c r="A674" t="s">
        <v>1670</v>
      </c>
      <c r="B674" s="2">
        <v>45493</v>
      </c>
      <c r="C674" t="str" cm="1">
        <f t="array" ref="C6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4">
        <f>YEAR(AllData[[#This Row],[Date]])</f>
        <v>2024</v>
      </c>
      <c r="E674" s="1">
        <v>0.50208333333333333</v>
      </c>
      <c r="F674" t="s">
        <v>1671</v>
      </c>
      <c r="G674" s="3">
        <v>52.169851000000001</v>
      </c>
      <c r="H674" s="3">
        <v>-1.9903459999999999</v>
      </c>
      <c r="I674" t="s">
        <v>25</v>
      </c>
      <c r="J674">
        <v>994</v>
      </c>
      <c r="K674">
        <v>18.100000000000001</v>
      </c>
      <c r="L674">
        <v>9</v>
      </c>
      <c r="M674" t="str">
        <f>IF(AllData[[#This Row],[Nitrate (PPM)]]&gt;2, "Very high", IF(AllData[[#This Row],[Nitrate (PPM)]]&gt;1, "High", IF(AllData[[#This Row],[Nitrate (PPM)]]&gt;0.5, "Some evidence", IF(AllData[[#This Row],[Nitrate (PPM)]]&gt;=0, "No evidence"))))</f>
        <v>Very high</v>
      </c>
      <c r="N674">
        <v>1.95</v>
      </c>
      <c r="O674" t="str">
        <f>IF(AllData[[#This Row],[Phosphate (PPM)]]&gt;0.5, "Very high", IF(AllData[[#This Row],[Phosphate (PPM)]]&gt;0.1, "High", IF(AllData[[#This Row],[Phosphate (PPM)]]&gt;0.05, "Some evidence", IF(AllData[[#This Row],[Phosphate (PPM)]]&lt;=0.05, "No Evidence", ""))))</f>
        <v>Very high</v>
      </c>
      <c r="P674">
        <v>0.16</v>
      </c>
      <c r="Q674" t="s">
        <v>1672</v>
      </c>
    </row>
    <row r="675" spans="1:17" x14ac:dyDescent="0.3">
      <c r="A675" t="s">
        <v>1673</v>
      </c>
      <c r="B675" s="2">
        <v>45493</v>
      </c>
      <c r="C675" t="str" cm="1">
        <f t="array" ref="C6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5">
        <f>YEAR(AllData[[#This Row],[Date]])</f>
        <v>2024</v>
      </c>
      <c r="E675" s="1">
        <v>0.52083333333333337</v>
      </c>
      <c r="F675" t="s">
        <v>1674</v>
      </c>
      <c r="G675" s="3">
        <v>52.168118999999997</v>
      </c>
      <c r="H675" s="3">
        <v>-2.0151129999999999</v>
      </c>
      <c r="I675" t="s">
        <v>25</v>
      </c>
      <c r="J675">
        <v>2300</v>
      </c>
      <c r="K675">
        <v>16.7</v>
      </c>
      <c r="L675">
        <v>10</v>
      </c>
      <c r="M675" t="str">
        <f>IF(AllData[[#This Row],[Nitrate (PPM)]]&gt;2, "Very high", IF(AllData[[#This Row],[Nitrate (PPM)]]&gt;1, "High", IF(AllData[[#This Row],[Nitrate (PPM)]]&gt;0.5, "Some evidence", IF(AllData[[#This Row],[Nitrate (PPM)]]&gt;=0, "No evidence"))))</f>
        <v>Very high</v>
      </c>
      <c r="N675">
        <v>1.44</v>
      </c>
      <c r="O675" t="str">
        <f>IF(AllData[[#This Row],[Phosphate (PPM)]]&gt;0.5, "Very high", IF(AllData[[#This Row],[Phosphate (PPM)]]&gt;0.1, "High", IF(AllData[[#This Row],[Phosphate (PPM)]]&gt;0.05, "Some evidence", IF(AllData[[#This Row],[Phosphate (PPM)]]&lt;=0.05, "No Evidence", ""))))</f>
        <v>Very high</v>
      </c>
      <c r="P675">
        <v>0.16</v>
      </c>
      <c r="Q675" t="s">
        <v>1675</v>
      </c>
    </row>
    <row r="676" spans="1:17" x14ac:dyDescent="0.3">
      <c r="A676" t="s">
        <v>1676</v>
      </c>
      <c r="B676" s="2">
        <v>45493</v>
      </c>
      <c r="C676" t="str" cm="1">
        <f t="array" ref="C6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6">
        <f>YEAR(AllData[[#This Row],[Date]])</f>
        <v>2024</v>
      </c>
      <c r="E676" s="1">
        <v>0.5625</v>
      </c>
      <c r="F676" t="s">
        <v>65</v>
      </c>
      <c r="G676" s="3">
        <v>52.172643999999998</v>
      </c>
      <c r="H676" s="3">
        <v>-1.74542</v>
      </c>
      <c r="I676" t="s">
        <v>25</v>
      </c>
      <c r="J676">
        <v>839</v>
      </c>
      <c r="K676">
        <v>21.4</v>
      </c>
      <c r="L676">
        <v>5</v>
      </c>
      <c r="M676" t="str">
        <f>IF(AllData[[#This Row],[Nitrate (PPM)]]&gt;2, "Very high", IF(AllData[[#This Row],[Nitrate (PPM)]]&gt;1, "High", IF(AllData[[#This Row],[Nitrate (PPM)]]&gt;0.5, "Some evidence", IF(AllData[[#This Row],[Nitrate (PPM)]]&gt;=0, "No evidence"))))</f>
        <v>Very high</v>
      </c>
      <c r="N676">
        <v>0.64</v>
      </c>
      <c r="O676" t="str">
        <f>IF(AllData[[#This Row],[Phosphate (PPM)]]&gt;0.5, "Very high", IF(AllData[[#This Row],[Phosphate (PPM)]]&gt;0.1, "High", IF(AllData[[#This Row],[Phosphate (PPM)]]&gt;0.05, "Some evidence", IF(AllData[[#This Row],[Phosphate (PPM)]]&lt;=0.05, "No Evidence", ""))))</f>
        <v>Very high</v>
      </c>
      <c r="P676">
        <v>0.65</v>
      </c>
    </row>
    <row r="677" spans="1:17" x14ac:dyDescent="0.3">
      <c r="A677" t="s">
        <v>1677</v>
      </c>
      <c r="B677" s="2">
        <v>45493</v>
      </c>
      <c r="C677" t="str" cm="1">
        <f t="array" ref="C6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7">
        <f>YEAR(AllData[[#This Row],[Date]])</f>
        <v>2024</v>
      </c>
      <c r="E677" s="1">
        <v>0.57638888888888884</v>
      </c>
      <c r="F677" t="s">
        <v>61</v>
      </c>
      <c r="G677" s="3">
        <v>52.176855000000003</v>
      </c>
      <c r="H677" s="3">
        <v>-1.735473</v>
      </c>
      <c r="I677" t="s">
        <v>62</v>
      </c>
      <c r="J677">
        <v>864</v>
      </c>
      <c r="K677">
        <v>21.3</v>
      </c>
      <c r="L677">
        <v>5</v>
      </c>
      <c r="M677" t="str">
        <f>IF(AllData[[#This Row],[Nitrate (PPM)]]&gt;2, "Very high", IF(AllData[[#This Row],[Nitrate (PPM)]]&gt;1, "High", IF(AllData[[#This Row],[Nitrate (PPM)]]&gt;0.5, "Some evidence", IF(AllData[[#This Row],[Nitrate (PPM)]]&gt;=0, "No evidence"))))</f>
        <v>Very high</v>
      </c>
      <c r="N677">
        <v>0.51</v>
      </c>
      <c r="O677" t="str">
        <f>IF(AllData[[#This Row],[Phosphate (PPM)]]&gt;0.5, "Very high", IF(AllData[[#This Row],[Phosphate (PPM)]]&gt;0.1, "High", IF(AllData[[#This Row],[Phosphate (PPM)]]&gt;0.05, "Some evidence", IF(AllData[[#This Row],[Phosphate (PPM)]]&lt;=0.05, "No Evidence", ""))))</f>
        <v>Very high</v>
      </c>
      <c r="P677">
        <v>0.65</v>
      </c>
    </row>
    <row r="678" spans="1:17" x14ac:dyDescent="0.3">
      <c r="A678" t="s">
        <v>1678</v>
      </c>
      <c r="B678" s="2">
        <v>45493</v>
      </c>
      <c r="C678" t="str" cm="1">
        <f t="array" ref="C6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8">
        <f>YEAR(AllData[[#This Row],[Date]])</f>
        <v>2024</v>
      </c>
      <c r="E678" s="1">
        <v>0.74236111111111114</v>
      </c>
      <c r="F678" t="s">
        <v>158</v>
      </c>
      <c r="G678" s="3">
        <v>52.146473</v>
      </c>
      <c r="H678" s="3">
        <v>-1.6998329999999999</v>
      </c>
      <c r="I678" t="s">
        <v>25</v>
      </c>
      <c r="J678">
        <v>647</v>
      </c>
      <c r="K678">
        <v>20.3</v>
      </c>
      <c r="L678">
        <v>5</v>
      </c>
      <c r="M678" t="str">
        <f>IF(AllData[[#This Row],[Nitrate (PPM)]]&gt;2, "Very high", IF(AllData[[#This Row],[Nitrate (PPM)]]&gt;1, "High", IF(AllData[[#This Row],[Nitrate (PPM)]]&gt;0.5, "Some evidence", IF(AllData[[#This Row],[Nitrate (PPM)]]&gt;=0, "No evidence"))))</f>
        <v>Very high</v>
      </c>
      <c r="N678">
        <v>0.69</v>
      </c>
      <c r="O678" t="str">
        <f>IF(AllData[[#This Row],[Phosphate (PPM)]]&gt;0.5, "Very high", IF(AllData[[#This Row],[Phosphate (PPM)]]&gt;0.1, "High", IF(AllData[[#This Row],[Phosphate (PPM)]]&gt;0.05, "Some evidence", IF(AllData[[#This Row],[Phosphate (PPM)]]&lt;=0.05, "No Evidence", ""))))</f>
        <v>Very high</v>
      </c>
      <c r="P678">
        <v>1</v>
      </c>
    </row>
    <row r="679" spans="1:17" x14ac:dyDescent="0.3">
      <c r="A679" t="s">
        <v>1679</v>
      </c>
      <c r="B679" s="2">
        <v>45493</v>
      </c>
      <c r="C679" t="str" cm="1">
        <f t="array" ref="C6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79">
        <f>YEAR(AllData[[#This Row],[Date]])</f>
        <v>2024</v>
      </c>
      <c r="F679" t="s">
        <v>661</v>
      </c>
      <c r="G679" s="3">
        <v>52.090058999999997</v>
      </c>
      <c r="H679" s="3">
        <v>-1.692636</v>
      </c>
      <c r="I679" t="s">
        <v>62</v>
      </c>
      <c r="J679">
        <v>603</v>
      </c>
      <c r="K679">
        <v>21.7</v>
      </c>
      <c r="L679">
        <v>1</v>
      </c>
      <c r="M679" t="str">
        <f>IF(AllData[[#This Row],[Nitrate (PPM)]]&gt;2, "Very high", IF(AllData[[#This Row],[Nitrate (PPM)]]&gt;1, "High", IF(AllData[[#This Row],[Nitrate (PPM)]]&gt;0.5, "Some evidence", IF(AllData[[#This Row],[Nitrate (PPM)]]&gt;=0, "No evidence"))))</f>
        <v>Some evidence</v>
      </c>
      <c r="N679">
        <v>0.36</v>
      </c>
      <c r="O679" t="str">
        <f>IF(AllData[[#This Row],[Phosphate (PPM)]]&gt;0.5, "Very high", IF(AllData[[#This Row],[Phosphate (PPM)]]&gt;0.1, "High", IF(AllData[[#This Row],[Phosphate (PPM)]]&gt;0.05, "Some evidence", IF(AllData[[#This Row],[Phosphate (PPM)]]&lt;=0.05, "No Evidence", ""))))</f>
        <v>High</v>
      </c>
      <c r="P679">
        <v>0</v>
      </c>
      <c r="Q679" t="s">
        <v>1680</v>
      </c>
    </row>
    <row r="680" spans="1:17" x14ac:dyDescent="0.3">
      <c r="A680" t="s">
        <v>1681</v>
      </c>
      <c r="B680" s="2">
        <v>45493</v>
      </c>
      <c r="C680" t="str" cm="1">
        <f t="array" ref="C6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0">
        <f>YEAR(AllData[[#This Row],[Date]])</f>
        <v>2024</v>
      </c>
      <c r="F680" t="s">
        <v>664</v>
      </c>
      <c r="G680" s="3">
        <v>52.090058999999997</v>
      </c>
      <c r="H680" s="3">
        <v>-1.692636</v>
      </c>
      <c r="I680" t="s">
        <v>62</v>
      </c>
      <c r="J680">
        <v>603</v>
      </c>
      <c r="K680">
        <v>21.7</v>
      </c>
      <c r="L680">
        <v>1</v>
      </c>
      <c r="M680" t="str">
        <f>IF(AllData[[#This Row],[Nitrate (PPM)]]&gt;2, "Very high", IF(AllData[[#This Row],[Nitrate (PPM)]]&gt;1, "High", IF(AllData[[#This Row],[Nitrate (PPM)]]&gt;0.5, "Some evidence", IF(AllData[[#This Row],[Nitrate (PPM)]]&gt;=0, "No evidence"))))</f>
        <v>Some evidence</v>
      </c>
      <c r="N680">
        <v>0.36</v>
      </c>
      <c r="O680" t="str">
        <f>IF(AllData[[#This Row],[Phosphate (PPM)]]&gt;0.5, "Very high", IF(AllData[[#This Row],[Phosphate (PPM)]]&gt;0.1, "High", IF(AllData[[#This Row],[Phosphate (PPM)]]&gt;0.05, "Some evidence", IF(AllData[[#This Row],[Phosphate (PPM)]]&lt;=0.05, "No Evidence", ""))))</f>
        <v>High</v>
      </c>
      <c r="Q680" t="s">
        <v>1682</v>
      </c>
    </row>
    <row r="681" spans="1:17" x14ac:dyDescent="0.3">
      <c r="A681" t="s">
        <v>1683</v>
      </c>
      <c r="B681" s="2">
        <v>45493</v>
      </c>
      <c r="C681" t="str" cm="1">
        <f t="array" ref="C6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1">
        <f>YEAR(AllData[[#This Row],[Date]])</f>
        <v>2024</v>
      </c>
      <c r="F681" t="s">
        <v>617</v>
      </c>
      <c r="G681" s="3">
        <v>52.093122000000001</v>
      </c>
      <c r="H681" s="3">
        <v>-1.6863189999999999</v>
      </c>
      <c r="I681" t="s">
        <v>62</v>
      </c>
      <c r="J681">
        <v>834</v>
      </c>
      <c r="K681">
        <v>18.5</v>
      </c>
      <c r="L681">
        <v>0</v>
      </c>
      <c r="M681" t="str">
        <f>IF(AllData[[#This Row],[Nitrate (PPM)]]&gt;2, "Very high", IF(AllData[[#This Row],[Nitrate (PPM)]]&gt;1, "High", IF(AllData[[#This Row],[Nitrate (PPM)]]&gt;0.5, "Some evidence", IF(AllData[[#This Row],[Nitrate (PPM)]]&gt;=0, "No evidence"))))</f>
        <v>No evidence</v>
      </c>
      <c r="N681">
        <v>0.93</v>
      </c>
      <c r="O681" t="str">
        <f>IF(AllData[[#This Row],[Phosphate (PPM)]]&gt;0.5, "Very high", IF(AllData[[#This Row],[Phosphate (PPM)]]&gt;0.1, "High", IF(AllData[[#This Row],[Phosphate (PPM)]]&gt;0.05, "Some evidence", IF(AllData[[#This Row],[Phosphate (PPM)]]&lt;=0.05, "No Evidence", ""))))</f>
        <v>Very high</v>
      </c>
      <c r="P681">
        <v>0</v>
      </c>
      <c r="Q681" t="s">
        <v>826</v>
      </c>
    </row>
    <row r="682" spans="1:17" x14ac:dyDescent="0.3">
      <c r="A682" t="s">
        <v>1684</v>
      </c>
      <c r="B682" s="2">
        <v>45493</v>
      </c>
      <c r="C682" t="str" cm="1">
        <f t="array" ref="C6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2">
        <f>YEAR(AllData[[#This Row],[Date]])</f>
        <v>2024</v>
      </c>
      <c r="F682" t="s">
        <v>620</v>
      </c>
      <c r="G682" s="3">
        <v>52.093122000000001</v>
      </c>
      <c r="H682" s="3">
        <v>-1.6863189999999999</v>
      </c>
      <c r="I682" t="s">
        <v>62</v>
      </c>
      <c r="J682">
        <v>834</v>
      </c>
      <c r="K682">
        <v>18.5</v>
      </c>
      <c r="L682">
        <v>0</v>
      </c>
      <c r="M682" t="str">
        <f>IF(AllData[[#This Row],[Nitrate (PPM)]]&gt;2, "Very high", IF(AllData[[#This Row],[Nitrate (PPM)]]&gt;1, "High", IF(AllData[[#This Row],[Nitrate (PPM)]]&gt;0.5, "Some evidence", IF(AllData[[#This Row],[Nitrate (PPM)]]&gt;=0, "No evidence"))))</f>
        <v>No evidence</v>
      </c>
      <c r="N682">
        <v>0.93</v>
      </c>
      <c r="O682" t="str">
        <f>IF(AllData[[#This Row],[Phosphate (PPM)]]&gt;0.5, "Very high", IF(AllData[[#This Row],[Phosphate (PPM)]]&gt;0.1, "High", IF(AllData[[#This Row],[Phosphate (PPM)]]&gt;0.05, "Some evidence", IF(AllData[[#This Row],[Phosphate (PPM)]]&lt;=0.05, "No Evidence", ""))))</f>
        <v>Very high</v>
      </c>
    </row>
    <row r="683" spans="1:17" x14ac:dyDescent="0.3">
      <c r="A683" t="s">
        <v>1685</v>
      </c>
      <c r="B683" s="2">
        <v>45493</v>
      </c>
      <c r="C683" t="str" cm="1">
        <f t="array" ref="C6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3">
        <f>YEAR(AllData[[#This Row],[Date]])</f>
        <v>2024</v>
      </c>
      <c r="F683" t="s">
        <v>667</v>
      </c>
      <c r="G683" s="3">
        <v>52.094468999999997</v>
      </c>
      <c r="H683" s="3">
        <v>-1.675875</v>
      </c>
      <c r="I683" t="s">
        <v>25</v>
      </c>
      <c r="J683">
        <v>897</v>
      </c>
      <c r="K683">
        <v>19.399999999999999</v>
      </c>
      <c r="L683">
        <v>10</v>
      </c>
      <c r="M683" t="str">
        <f>IF(AllData[[#This Row],[Nitrate (PPM)]]&gt;2, "Very high", IF(AllData[[#This Row],[Nitrate (PPM)]]&gt;1, "High", IF(AllData[[#This Row],[Nitrate (PPM)]]&gt;0.5, "Some evidence", IF(AllData[[#This Row],[Nitrate (PPM)]]&gt;=0, "No evidence"))))</f>
        <v>Very high</v>
      </c>
      <c r="N683">
        <v>2.5</v>
      </c>
      <c r="O683" t="str">
        <f>IF(AllData[[#This Row],[Phosphate (PPM)]]&gt;0.5, "Very high", IF(AllData[[#This Row],[Phosphate (PPM)]]&gt;0.1, "High", IF(AllData[[#This Row],[Phosphate (PPM)]]&gt;0.05, "Some evidence", IF(AllData[[#This Row],[Phosphate (PPM)]]&lt;=0.05, "No Evidence", ""))))</f>
        <v>Very high</v>
      </c>
      <c r="P683">
        <v>0</v>
      </c>
      <c r="Q683" t="s">
        <v>1243</v>
      </c>
    </row>
    <row r="684" spans="1:17" x14ac:dyDescent="0.3">
      <c r="A684" t="s">
        <v>1686</v>
      </c>
      <c r="B684" s="2">
        <v>45493</v>
      </c>
      <c r="C684" t="str" cm="1">
        <f t="array" ref="C6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4">
        <f>YEAR(AllData[[#This Row],[Date]])</f>
        <v>2024</v>
      </c>
      <c r="F684" t="s">
        <v>670</v>
      </c>
      <c r="G684" s="3">
        <v>52.094468999999997</v>
      </c>
      <c r="H684" s="3">
        <v>-1.675875</v>
      </c>
      <c r="I684" t="s">
        <v>25</v>
      </c>
      <c r="J684">
        <v>897</v>
      </c>
      <c r="K684">
        <v>19.399999999999999</v>
      </c>
      <c r="L684">
        <v>10</v>
      </c>
      <c r="M684" t="str">
        <f>IF(AllData[[#This Row],[Nitrate (PPM)]]&gt;2, "Very high", IF(AllData[[#This Row],[Nitrate (PPM)]]&gt;1, "High", IF(AllData[[#This Row],[Nitrate (PPM)]]&gt;0.5, "Some evidence", IF(AllData[[#This Row],[Nitrate (PPM)]]&gt;=0, "No evidence"))))</f>
        <v>Very high</v>
      </c>
      <c r="N684">
        <v>2.5</v>
      </c>
      <c r="O684" t="str">
        <f>IF(AllData[[#This Row],[Phosphate (PPM)]]&gt;0.5, "Very high", IF(AllData[[#This Row],[Phosphate (PPM)]]&gt;0.1, "High", IF(AllData[[#This Row],[Phosphate (PPM)]]&gt;0.05, "Some evidence", IF(AllData[[#This Row],[Phosphate (PPM)]]&lt;=0.05, "No Evidence", ""))))</f>
        <v>Very high</v>
      </c>
    </row>
    <row r="685" spans="1:17" x14ac:dyDescent="0.3">
      <c r="A685" t="s">
        <v>1646</v>
      </c>
      <c r="B685" s="2">
        <v>45492</v>
      </c>
      <c r="C685" t="str" cm="1">
        <f t="array" ref="C6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5">
        <f>YEAR(AllData[[#This Row],[Date]])</f>
        <v>2024</v>
      </c>
      <c r="E685" s="1">
        <v>0.3527777777777778</v>
      </c>
      <c r="F685" t="s">
        <v>589</v>
      </c>
      <c r="G685" s="3">
        <v>51.98507</v>
      </c>
      <c r="H685" s="3">
        <v>-2.1741890000000001</v>
      </c>
      <c r="I685" t="s">
        <v>25</v>
      </c>
      <c r="J685">
        <v>8880</v>
      </c>
      <c r="K685">
        <v>21.5</v>
      </c>
      <c r="L685">
        <v>10</v>
      </c>
      <c r="M685" t="str">
        <f>IF(AllData[[#This Row],[Nitrate (PPM)]]&gt;2, "Very high", IF(AllData[[#This Row],[Nitrate (PPM)]]&gt;1, "High", IF(AllData[[#This Row],[Nitrate (PPM)]]&gt;0.5, "Some evidence", IF(AllData[[#This Row],[Nitrate (PPM)]]&gt;=0, "No evidence"))))</f>
        <v>Very high</v>
      </c>
      <c r="N685">
        <v>0.82</v>
      </c>
      <c r="O685" t="str">
        <f>IF(AllData[[#This Row],[Phosphate (PPM)]]&gt;0.5, "Very high", IF(AllData[[#This Row],[Phosphate (PPM)]]&gt;0.1, "High", IF(AllData[[#This Row],[Phosphate (PPM)]]&gt;0.05, "Some evidence", IF(AllData[[#This Row],[Phosphate (PPM)]]&lt;=0.05, "No Evidence", ""))))</f>
        <v>Very high</v>
      </c>
      <c r="P685">
        <v>0</v>
      </c>
    </row>
    <row r="686" spans="1:17" x14ac:dyDescent="0.3">
      <c r="A686" t="s">
        <v>1647</v>
      </c>
      <c r="B686" s="2">
        <v>45492</v>
      </c>
      <c r="C686" t="str" cm="1">
        <f t="array" ref="C6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6">
        <f>YEAR(AllData[[#This Row],[Date]])</f>
        <v>2024</v>
      </c>
      <c r="E686" s="1">
        <v>0.70833333333333337</v>
      </c>
      <c r="F686" t="s">
        <v>1648</v>
      </c>
      <c r="G686" s="3">
        <v>52.018464999999999</v>
      </c>
      <c r="H686" s="3">
        <v>-2.0388470000000001</v>
      </c>
      <c r="I686" t="s">
        <v>62</v>
      </c>
      <c r="J686">
        <v>726</v>
      </c>
      <c r="K686">
        <v>19.600000000000001</v>
      </c>
      <c r="L686">
        <v>6</v>
      </c>
      <c r="M686" t="str">
        <f>IF(AllData[[#This Row],[Nitrate (PPM)]]&gt;2, "Very high", IF(AllData[[#This Row],[Nitrate (PPM)]]&gt;1, "High", IF(AllData[[#This Row],[Nitrate (PPM)]]&gt;0.5, "Some evidence", IF(AllData[[#This Row],[Nitrate (PPM)]]&gt;=0, "No evidence"))))</f>
        <v>Very high</v>
      </c>
      <c r="N686">
        <v>0.8</v>
      </c>
      <c r="O686" t="str">
        <f>IF(AllData[[#This Row],[Phosphate (PPM)]]&gt;0.5, "Very high", IF(AllData[[#This Row],[Phosphate (PPM)]]&gt;0.1, "High", IF(AllData[[#This Row],[Phosphate (PPM)]]&gt;0.05, "Some evidence", IF(AllData[[#This Row],[Phosphate (PPM)]]&lt;=0.05, "No Evidence", ""))))</f>
        <v>Very high</v>
      </c>
      <c r="P686">
        <v>0</v>
      </c>
      <c r="Q686" t="s">
        <v>1649</v>
      </c>
    </row>
    <row r="687" spans="1:17" x14ac:dyDescent="0.3">
      <c r="A687" t="s">
        <v>1650</v>
      </c>
      <c r="B687" s="2">
        <v>45492</v>
      </c>
      <c r="C687" t="str" cm="1">
        <f t="array" ref="C6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7">
        <f>YEAR(AllData[[#This Row],[Date]])</f>
        <v>2024</v>
      </c>
      <c r="E687" s="1">
        <v>0.83333333333333337</v>
      </c>
      <c r="F687" t="s">
        <v>79</v>
      </c>
      <c r="I687" t="s">
        <v>19</v>
      </c>
      <c r="J687">
        <v>998</v>
      </c>
      <c r="K687">
        <v>22.8</v>
      </c>
      <c r="L687">
        <v>5</v>
      </c>
      <c r="M687" t="str">
        <f>IF(AllData[[#This Row],[Nitrate (PPM)]]&gt;2, "Very high", IF(AllData[[#This Row],[Nitrate (PPM)]]&gt;1, "High", IF(AllData[[#This Row],[Nitrate (PPM)]]&gt;0.5, "Some evidence", IF(AllData[[#This Row],[Nitrate (PPM)]]&gt;=0, "No evidence"))))</f>
        <v>Very high</v>
      </c>
      <c r="N687">
        <v>0.59</v>
      </c>
      <c r="O687" t="str">
        <f>IF(AllData[[#This Row],[Phosphate (PPM)]]&gt;0.5, "Very high", IF(AllData[[#This Row],[Phosphate (PPM)]]&gt;0.1, "High", IF(AllData[[#This Row],[Phosphate (PPM)]]&gt;0.05, "Some evidence", IF(AllData[[#This Row],[Phosphate (PPM)]]&lt;=0.05, "No Evidence", ""))))</f>
        <v>Very high</v>
      </c>
      <c r="P687">
        <v>0</v>
      </c>
    </row>
    <row r="688" spans="1:17" x14ac:dyDescent="0.3">
      <c r="A688" t="s">
        <v>1638</v>
      </c>
      <c r="B688" s="2">
        <v>45491</v>
      </c>
      <c r="C688" t="str" cm="1">
        <f t="array" ref="C6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8">
        <f>YEAR(AllData[[#This Row],[Date]])</f>
        <v>2024</v>
      </c>
      <c r="E688" s="1">
        <v>0.4375</v>
      </c>
      <c r="F688" t="s">
        <v>515</v>
      </c>
      <c r="G688" s="3">
        <v>52.053542999999998</v>
      </c>
      <c r="H688" s="3">
        <v>-1.6201559999999999</v>
      </c>
      <c r="I688" t="s">
        <v>19</v>
      </c>
      <c r="J688">
        <v>625</v>
      </c>
      <c r="K688">
        <v>16</v>
      </c>
      <c r="L688">
        <v>2</v>
      </c>
      <c r="M688" t="str">
        <f>IF(AllData[[#This Row],[Nitrate (PPM)]]&gt;2, "Very high", IF(AllData[[#This Row],[Nitrate (PPM)]]&gt;1, "High", IF(AllData[[#This Row],[Nitrate (PPM)]]&gt;0.5, "Some evidence", IF(AllData[[#This Row],[Nitrate (PPM)]]&gt;=0, "No evidence"))))</f>
        <v>High</v>
      </c>
      <c r="N688">
        <v>0.41</v>
      </c>
      <c r="O688" t="str">
        <f>IF(AllData[[#This Row],[Phosphate (PPM)]]&gt;0.5, "Very high", IF(AllData[[#This Row],[Phosphate (PPM)]]&gt;0.1, "High", IF(AllData[[#This Row],[Phosphate (PPM)]]&gt;0.05, "Some evidence", IF(AllData[[#This Row],[Phosphate (PPM)]]&lt;=0.05, "No Evidence", ""))))</f>
        <v>High</v>
      </c>
      <c r="P688">
        <v>0.5</v>
      </c>
    </row>
    <row r="689" spans="1:17" x14ac:dyDescent="0.3">
      <c r="A689" t="s">
        <v>1639</v>
      </c>
      <c r="B689" s="2">
        <v>45491</v>
      </c>
      <c r="C689" t="str" cm="1">
        <f t="array" ref="C6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89">
        <f>YEAR(AllData[[#This Row],[Date]])</f>
        <v>2024</v>
      </c>
      <c r="E689" s="1">
        <v>0.75</v>
      </c>
      <c r="F689" t="s">
        <v>135</v>
      </c>
      <c r="I689" t="s">
        <v>25</v>
      </c>
      <c r="J689">
        <v>640</v>
      </c>
      <c r="K689">
        <v>18.600000000000001</v>
      </c>
      <c r="L689">
        <v>2</v>
      </c>
      <c r="M689" t="str">
        <f>IF(AllData[[#This Row],[Nitrate (PPM)]]&gt;2, "Very high", IF(AllData[[#This Row],[Nitrate (PPM)]]&gt;1, "High", IF(AllData[[#This Row],[Nitrate (PPM)]]&gt;0.5, "Some evidence", IF(AllData[[#This Row],[Nitrate (PPM)]]&gt;=0, "No evidence"))))</f>
        <v>High</v>
      </c>
      <c r="N689">
        <v>0.54</v>
      </c>
      <c r="O689" t="str">
        <f>IF(AllData[[#This Row],[Phosphate (PPM)]]&gt;0.5, "Very high", IF(AllData[[#This Row],[Phosphate (PPM)]]&gt;0.1, "High", IF(AllData[[#This Row],[Phosphate (PPM)]]&gt;0.05, "Some evidence", IF(AllData[[#This Row],[Phosphate (PPM)]]&lt;=0.05, "No Evidence", ""))))</f>
        <v>Very high</v>
      </c>
      <c r="P689">
        <v>2</v>
      </c>
      <c r="Q689" t="s">
        <v>1640</v>
      </c>
    </row>
    <row r="690" spans="1:17" x14ac:dyDescent="0.3">
      <c r="A690" t="s">
        <v>1641</v>
      </c>
      <c r="B690" s="2">
        <v>45491</v>
      </c>
      <c r="C690" t="str" cm="1">
        <f t="array" ref="C6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0">
        <f>YEAR(AllData[[#This Row],[Date]])</f>
        <v>2024</v>
      </c>
      <c r="E690" s="1">
        <v>0.89722222222222225</v>
      </c>
      <c r="F690" t="s">
        <v>21</v>
      </c>
      <c r="G690" s="3">
        <v>51.991413000000001</v>
      </c>
      <c r="H690" s="3">
        <v>-2.1627900000000002</v>
      </c>
      <c r="I690" t="s">
        <v>19</v>
      </c>
      <c r="J690">
        <v>834</v>
      </c>
      <c r="K690">
        <v>20.6</v>
      </c>
      <c r="L690">
        <v>7</v>
      </c>
      <c r="M690" t="str">
        <f>IF(AllData[[#This Row],[Nitrate (PPM)]]&gt;2, "Very high", IF(AllData[[#This Row],[Nitrate (PPM)]]&gt;1, "High", IF(AllData[[#This Row],[Nitrate (PPM)]]&gt;0.5, "Some evidence", IF(AllData[[#This Row],[Nitrate (PPM)]]&gt;=0, "No evidence"))))</f>
        <v>Very high</v>
      </c>
      <c r="N690">
        <v>0.86</v>
      </c>
      <c r="O690" t="str">
        <f>IF(AllData[[#This Row],[Phosphate (PPM)]]&gt;0.5, "Very high", IF(AllData[[#This Row],[Phosphate (PPM)]]&gt;0.1, "High", IF(AllData[[#This Row],[Phosphate (PPM)]]&gt;0.05, "Some evidence", IF(AllData[[#This Row],[Phosphate (PPM)]]&lt;=0.05, "No Evidence", ""))))</f>
        <v>Very high</v>
      </c>
      <c r="P690">
        <v>0.5</v>
      </c>
    </row>
    <row r="691" spans="1:17" x14ac:dyDescent="0.3">
      <c r="A691" t="s">
        <v>1642</v>
      </c>
      <c r="B691" s="2">
        <v>45491</v>
      </c>
      <c r="C691" t="str" cm="1">
        <f t="array" ref="C6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1">
        <f>YEAR(AllData[[#This Row],[Date]])</f>
        <v>2024</v>
      </c>
      <c r="E691" s="1">
        <v>0.45624999999999999</v>
      </c>
      <c r="F691" t="s">
        <v>615</v>
      </c>
      <c r="G691" s="3">
        <v>52.286000000000001</v>
      </c>
      <c r="H691" s="3">
        <v>-1.7470000000000001</v>
      </c>
      <c r="I691" t="s">
        <v>912</v>
      </c>
      <c r="J691">
        <v>1103</v>
      </c>
      <c r="K691">
        <v>18.5</v>
      </c>
      <c r="L691">
        <v>4</v>
      </c>
      <c r="M691" t="str">
        <f>IF(AllData[[#This Row],[Nitrate (PPM)]]&gt;2, "Very high", IF(AllData[[#This Row],[Nitrate (PPM)]]&gt;1, "High", IF(AllData[[#This Row],[Nitrate (PPM)]]&gt;0.5, "Some evidence", IF(AllData[[#This Row],[Nitrate (PPM)]]&gt;=0, "No evidence"))))</f>
        <v>Very high</v>
      </c>
      <c r="N691">
        <v>0.68</v>
      </c>
      <c r="O691" t="str">
        <f>IF(AllData[[#This Row],[Phosphate (PPM)]]&gt;0.5, "Very high", IF(AllData[[#This Row],[Phosphate (PPM)]]&gt;0.1, "High", IF(AllData[[#This Row],[Phosphate (PPM)]]&gt;0.05, "Some evidence", IF(AllData[[#This Row],[Phosphate (PPM)]]&lt;=0.05, "No Evidence", ""))))</f>
        <v>Very high</v>
      </c>
      <c r="P691">
        <v>1</v>
      </c>
      <c r="Q691" t="s">
        <v>1643</v>
      </c>
    </row>
    <row r="692" spans="1:17" x14ac:dyDescent="0.3">
      <c r="A692" t="s">
        <v>1644</v>
      </c>
      <c r="B692" s="2">
        <v>45491</v>
      </c>
      <c r="C692" t="str" cm="1">
        <f t="array" ref="C6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2">
        <f>YEAR(AllData[[#This Row],[Date]])</f>
        <v>2024</v>
      </c>
      <c r="E692" s="1">
        <v>0.4597222222222222</v>
      </c>
      <c r="F692" t="s">
        <v>1645</v>
      </c>
      <c r="G692" s="3">
        <v>52.286999999999999</v>
      </c>
      <c r="H692" s="3">
        <v>-1.746</v>
      </c>
      <c r="I692" t="s">
        <v>912</v>
      </c>
      <c r="J692">
        <v>603</v>
      </c>
      <c r="K692">
        <v>19.7</v>
      </c>
      <c r="L692">
        <v>0</v>
      </c>
      <c r="M692" t="str">
        <f>IF(AllData[[#This Row],[Nitrate (PPM)]]&gt;2, "Very high", IF(AllData[[#This Row],[Nitrate (PPM)]]&gt;1, "High", IF(AllData[[#This Row],[Nitrate (PPM)]]&gt;0.5, "Some evidence", IF(AllData[[#This Row],[Nitrate (PPM)]]&gt;=0, "No evidence"))))</f>
        <v>No evidence</v>
      </c>
      <c r="N692">
        <v>0.23</v>
      </c>
      <c r="O692" t="str">
        <f>IF(AllData[[#This Row],[Phosphate (PPM)]]&gt;0.5, "Very high", IF(AllData[[#This Row],[Phosphate (PPM)]]&gt;0.1, "High", IF(AllData[[#This Row],[Phosphate (PPM)]]&gt;0.05, "Some evidence", IF(AllData[[#This Row],[Phosphate (PPM)]]&lt;=0.05, "No Evidence", ""))))</f>
        <v>High</v>
      </c>
      <c r="P692">
        <v>1</v>
      </c>
      <c r="Q692" t="s">
        <v>959</v>
      </c>
    </row>
    <row r="693" spans="1:17" x14ac:dyDescent="0.3">
      <c r="A693" t="s">
        <v>1634</v>
      </c>
      <c r="B693" s="2">
        <v>45490</v>
      </c>
      <c r="C693" t="str" cm="1">
        <f t="array" ref="C6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3">
        <f>YEAR(AllData[[#This Row],[Date]])</f>
        <v>2024</v>
      </c>
      <c r="E693" s="1">
        <v>0.44791666666666669</v>
      </c>
      <c r="F693" t="s">
        <v>1051</v>
      </c>
      <c r="G693" s="3">
        <v>51.999809999999997</v>
      </c>
      <c r="H693" s="3">
        <v>-2.1410680000000002</v>
      </c>
      <c r="I693" t="s">
        <v>19</v>
      </c>
      <c r="J693">
        <v>662</v>
      </c>
      <c r="K693">
        <v>17.8</v>
      </c>
      <c r="L693">
        <v>5</v>
      </c>
      <c r="M693" t="str">
        <f>IF(AllData[[#This Row],[Nitrate (PPM)]]&gt;2, "Very high", IF(AllData[[#This Row],[Nitrate (PPM)]]&gt;1, "High", IF(AllData[[#This Row],[Nitrate (PPM)]]&gt;0.5, "Some evidence", IF(AllData[[#This Row],[Nitrate (PPM)]]&gt;=0, "No evidence"))))</f>
        <v>Very high</v>
      </c>
      <c r="N693">
        <v>0.71</v>
      </c>
      <c r="O693" t="str">
        <f>IF(AllData[[#This Row],[Phosphate (PPM)]]&gt;0.5, "Very high", IF(AllData[[#This Row],[Phosphate (PPM)]]&gt;0.1, "High", IF(AllData[[#This Row],[Phosphate (PPM)]]&gt;0.05, "Some evidence", IF(AllData[[#This Row],[Phosphate (PPM)]]&lt;=0.05, "No Evidence", ""))))</f>
        <v>Very high</v>
      </c>
      <c r="P693">
        <v>0</v>
      </c>
    </row>
    <row r="694" spans="1:17" x14ac:dyDescent="0.3">
      <c r="A694" t="s">
        <v>1635</v>
      </c>
      <c r="B694" s="2">
        <v>45490</v>
      </c>
      <c r="C694" t="str" cm="1">
        <f t="array" ref="C6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4">
        <f>YEAR(AllData[[#This Row],[Date]])</f>
        <v>2024</v>
      </c>
      <c r="E694" s="1">
        <v>0.61250000000000004</v>
      </c>
      <c r="F694" t="s">
        <v>282</v>
      </c>
      <c r="G694" s="3">
        <v>52.212288999999998</v>
      </c>
      <c r="H694" s="3">
        <v>-1.660452</v>
      </c>
      <c r="I694" t="s">
        <v>25</v>
      </c>
      <c r="J694">
        <v>689</v>
      </c>
      <c r="K694">
        <v>19</v>
      </c>
      <c r="L694">
        <v>10</v>
      </c>
      <c r="M694" t="str">
        <f>IF(AllData[[#This Row],[Nitrate (PPM)]]&gt;2, "Very high", IF(AllData[[#This Row],[Nitrate (PPM)]]&gt;1, "High", IF(AllData[[#This Row],[Nitrate (PPM)]]&gt;0.5, "Some evidence", IF(AllData[[#This Row],[Nitrate (PPM)]]&gt;=0, "No evidence"))))</f>
        <v>Very high</v>
      </c>
      <c r="N694">
        <v>0.46</v>
      </c>
      <c r="O694" t="str">
        <f>IF(AllData[[#This Row],[Phosphate (PPM)]]&gt;0.5, "Very high", IF(AllData[[#This Row],[Phosphate (PPM)]]&gt;0.1, "High", IF(AllData[[#This Row],[Phosphate (PPM)]]&gt;0.05, "Some evidence", IF(AllData[[#This Row],[Phosphate (PPM)]]&lt;=0.05, "No Evidence", ""))))</f>
        <v>High</v>
      </c>
      <c r="P694">
        <v>0</v>
      </c>
    </row>
    <row r="695" spans="1:17" x14ac:dyDescent="0.3">
      <c r="A695" t="s">
        <v>1636</v>
      </c>
      <c r="B695" s="2">
        <v>45490</v>
      </c>
      <c r="C695" t="str" cm="1">
        <f t="array" ref="C6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5">
        <f>YEAR(AllData[[#This Row],[Date]])</f>
        <v>2024</v>
      </c>
      <c r="E695" s="1">
        <v>0.78055555555555556</v>
      </c>
      <c r="F695" t="s">
        <v>1637</v>
      </c>
      <c r="G695" s="3">
        <v>52.033441000000003</v>
      </c>
      <c r="H695" s="3">
        <v>-2.1166589999999998</v>
      </c>
      <c r="I695" t="s">
        <v>25</v>
      </c>
      <c r="J695">
        <v>829</v>
      </c>
      <c r="K695">
        <v>20</v>
      </c>
      <c r="L695">
        <v>1</v>
      </c>
      <c r="M695" t="str">
        <f>IF(AllData[[#This Row],[Nitrate (PPM)]]&gt;2, "Very high", IF(AllData[[#This Row],[Nitrate (PPM)]]&gt;1, "High", IF(AllData[[#This Row],[Nitrate (PPM)]]&gt;0.5, "Some evidence", IF(AllData[[#This Row],[Nitrate (PPM)]]&gt;=0, "No evidence"))))</f>
        <v>Some evidence</v>
      </c>
      <c r="N695">
        <v>0.83</v>
      </c>
      <c r="O695" t="str">
        <f>IF(AllData[[#This Row],[Phosphate (PPM)]]&gt;0.5, "Very high", IF(AllData[[#This Row],[Phosphate (PPM)]]&gt;0.1, "High", IF(AllData[[#This Row],[Phosphate (PPM)]]&gt;0.05, "Some evidence", IF(AllData[[#This Row],[Phosphate (PPM)]]&lt;=0.05, "No Evidence", ""))))</f>
        <v>Very high</v>
      </c>
      <c r="P695">
        <v>0</v>
      </c>
    </row>
    <row r="696" spans="1:17" x14ac:dyDescent="0.3">
      <c r="A696" t="s">
        <v>1631</v>
      </c>
      <c r="B696" s="2">
        <v>45489</v>
      </c>
      <c r="C696" t="str" cm="1">
        <f t="array" ref="C6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6">
        <f>YEAR(AllData[[#This Row],[Date]])</f>
        <v>2024</v>
      </c>
      <c r="E696" s="1">
        <v>0.60486111111111107</v>
      </c>
      <c r="F696" t="s">
        <v>1053</v>
      </c>
      <c r="G696" s="3">
        <v>52.011735000000002</v>
      </c>
      <c r="H696" s="3">
        <v>-2.1203240000000001</v>
      </c>
      <c r="I696" t="s">
        <v>19</v>
      </c>
      <c r="J696">
        <v>742</v>
      </c>
      <c r="K696">
        <v>17.2</v>
      </c>
      <c r="L696">
        <v>7</v>
      </c>
      <c r="M696" t="str">
        <f>IF(AllData[[#This Row],[Nitrate (PPM)]]&gt;2, "Very high", IF(AllData[[#This Row],[Nitrate (PPM)]]&gt;1, "High", IF(AllData[[#This Row],[Nitrate (PPM)]]&gt;0.5, "Some evidence", IF(AllData[[#This Row],[Nitrate (PPM)]]&gt;=0, "No evidence"))))</f>
        <v>Very high</v>
      </c>
      <c r="N696">
        <v>0.88</v>
      </c>
      <c r="O696" t="str">
        <f>IF(AllData[[#This Row],[Phosphate (PPM)]]&gt;0.5, "Very high", IF(AllData[[#This Row],[Phosphate (PPM)]]&gt;0.1, "High", IF(AllData[[#This Row],[Phosphate (PPM)]]&gt;0.05, "Some evidence", IF(AllData[[#This Row],[Phosphate (PPM)]]&lt;=0.05, "No Evidence", ""))))</f>
        <v>Very high</v>
      </c>
      <c r="P696">
        <v>0</v>
      </c>
    </row>
    <row r="697" spans="1:17" x14ac:dyDescent="0.3">
      <c r="A697" t="s">
        <v>1632</v>
      </c>
      <c r="B697" s="2">
        <v>45489</v>
      </c>
      <c r="C697" t="str" cm="1">
        <f t="array" ref="C6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7">
        <f>YEAR(AllData[[#This Row],[Date]])</f>
        <v>2024</v>
      </c>
      <c r="E697" s="1">
        <v>0.5</v>
      </c>
      <c r="F697" t="s">
        <v>765</v>
      </c>
      <c r="G697" s="3">
        <v>52.130471999999997</v>
      </c>
      <c r="H697" s="3">
        <v>-2.0785719999999999</v>
      </c>
      <c r="I697" t="s">
        <v>789</v>
      </c>
      <c r="J697">
        <v>1210</v>
      </c>
      <c r="K697">
        <v>16.8</v>
      </c>
      <c r="L697">
        <v>5</v>
      </c>
      <c r="M697" t="str">
        <f>IF(AllData[[#This Row],[Nitrate (PPM)]]&gt;2, "Very high", IF(AllData[[#This Row],[Nitrate (PPM)]]&gt;1, "High", IF(AllData[[#This Row],[Nitrate (PPM)]]&gt;0.5, "Some evidence", IF(AllData[[#This Row],[Nitrate (PPM)]]&gt;=0, "No evidence"))))</f>
        <v>Very high</v>
      </c>
      <c r="N697">
        <v>1.65</v>
      </c>
      <c r="O697" t="str">
        <f>IF(AllData[[#This Row],[Phosphate (PPM)]]&gt;0.5, "Very high", IF(AllData[[#This Row],[Phosphate (PPM)]]&gt;0.1, "High", IF(AllData[[#This Row],[Phosphate (PPM)]]&gt;0.05, "Some evidence", IF(AllData[[#This Row],[Phosphate (PPM)]]&lt;=0.05, "No Evidence", ""))))</f>
        <v>Very high</v>
      </c>
      <c r="P697">
        <v>0.2</v>
      </c>
      <c r="Q697" t="s">
        <v>1633</v>
      </c>
    </row>
    <row r="698" spans="1:17" x14ac:dyDescent="0.3">
      <c r="A698" t="s">
        <v>1629</v>
      </c>
      <c r="B698" s="2">
        <v>45488</v>
      </c>
      <c r="C698" t="str" cm="1">
        <f t="array" ref="C6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8">
        <f>YEAR(AllData[[#This Row],[Date]])</f>
        <v>2024</v>
      </c>
      <c r="E698" s="1">
        <v>0.28472222222222221</v>
      </c>
      <c r="F698" t="s">
        <v>1551</v>
      </c>
      <c r="I698" t="s">
        <v>62</v>
      </c>
      <c r="J698">
        <v>524</v>
      </c>
      <c r="K698">
        <v>15.3</v>
      </c>
      <c r="L698">
        <v>5</v>
      </c>
      <c r="M698" t="str">
        <f>IF(AllData[[#This Row],[Nitrate (PPM)]]&gt;2, "Very high", IF(AllData[[#This Row],[Nitrate (PPM)]]&gt;1, "High", IF(AllData[[#This Row],[Nitrate (PPM)]]&gt;0.5, "Some evidence", IF(AllData[[#This Row],[Nitrate (PPM)]]&gt;=0, "No evidence"))))</f>
        <v>Very high</v>
      </c>
      <c r="N698">
        <v>0.04</v>
      </c>
      <c r="O698" t="str">
        <f>IF(AllData[[#This Row],[Phosphate (PPM)]]&gt;0.5, "Very high", IF(AllData[[#This Row],[Phosphate (PPM)]]&gt;0.1, "High", IF(AllData[[#This Row],[Phosphate (PPM)]]&gt;0.05, "Some evidence", IF(AllData[[#This Row],[Phosphate (PPM)]]&lt;=0.05, "No Evidence", ""))))</f>
        <v>No Evidence</v>
      </c>
      <c r="P698">
        <v>0.09</v>
      </c>
    </row>
    <row r="699" spans="1:17" x14ac:dyDescent="0.3">
      <c r="A699" t="s">
        <v>1630</v>
      </c>
      <c r="B699" s="2">
        <v>45488</v>
      </c>
      <c r="C699" t="str" cm="1">
        <f t="array" ref="C6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699">
        <f>YEAR(AllData[[#This Row],[Date]])</f>
        <v>2024</v>
      </c>
      <c r="E699" s="1">
        <v>0.54513888888888884</v>
      </c>
      <c r="F699" t="s">
        <v>1548</v>
      </c>
      <c r="I699" t="s">
        <v>25</v>
      </c>
      <c r="J699">
        <v>689</v>
      </c>
      <c r="K699">
        <v>15.7</v>
      </c>
      <c r="L699">
        <v>5</v>
      </c>
      <c r="M699" t="str">
        <f>IF(AllData[[#This Row],[Nitrate (PPM)]]&gt;2, "Very high", IF(AllData[[#This Row],[Nitrate (PPM)]]&gt;1, "High", IF(AllData[[#This Row],[Nitrate (PPM)]]&gt;0.5, "Some evidence", IF(AllData[[#This Row],[Nitrate (PPM)]]&gt;=0, "No evidence"))))</f>
        <v>Very high</v>
      </c>
      <c r="N699">
        <v>0.33</v>
      </c>
      <c r="O699" t="str">
        <f>IF(AllData[[#This Row],[Phosphate (PPM)]]&gt;0.5, "Very high", IF(AllData[[#This Row],[Phosphate (PPM)]]&gt;0.1, "High", IF(AllData[[#This Row],[Phosphate (PPM)]]&gt;0.05, "Some evidence", IF(AllData[[#This Row],[Phosphate (PPM)]]&lt;=0.05, "No Evidence", ""))))</f>
        <v>High</v>
      </c>
      <c r="P699">
        <v>0.17</v>
      </c>
    </row>
    <row r="700" spans="1:17" x14ac:dyDescent="0.3">
      <c r="A700" t="s">
        <v>1625</v>
      </c>
      <c r="B700" s="2">
        <v>45487</v>
      </c>
      <c r="C700" t="str" cm="1">
        <f t="array" ref="C7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0">
        <f>YEAR(AllData[[#This Row],[Date]])</f>
        <v>2024</v>
      </c>
      <c r="E700" s="1">
        <v>0.41666666666666669</v>
      </c>
      <c r="F700" t="s">
        <v>535</v>
      </c>
      <c r="G700" s="3">
        <v>52.252499999999998</v>
      </c>
      <c r="H700" s="3">
        <v>-1.6685000000000001</v>
      </c>
      <c r="I700" t="s">
        <v>19</v>
      </c>
      <c r="J700">
        <v>1120</v>
      </c>
      <c r="K700">
        <v>16.100000000000001</v>
      </c>
      <c r="L700">
        <v>10</v>
      </c>
      <c r="M700" t="str">
        <f>IF(AllData[[#This Row],[Nitrate (PPM)]]&gt;2, "Very high", IF(AllData[[#This Row],[Nitrate (PPM)]]&gt;1, "High", IF(AllData[[#This Row],[Nitrate (PPM)]]&gt;0.5, "Some evidence", IF(AllData[[#This Row],[Nitrate (PPM)]]&gt;=0, "No evidence"))))</f>
        <v>Very high</v>
      </c>
      <c r="N700">
        <v>0.42</v>
      </c>
      <c r="O700" t="str">
        <f>IF(AllData[[#This Row],[Phosphate (PPM)]]&gt;0.5, "Very high", IF(AllData[[#This Row],[Phosphate (PPM)]]&gt;0.1, "High", IF(AllData[[#This Row],[Phosphate (PPM)]]&gt;0.05, "Some evidence", IF(AllData[[#This Row],[Phosphate (PPM)]]&lt;=0.05, "No Evidence", ""))))</f>
        <v>High</v>
      </c>
      <c r="P700">
        <v>0.15</v>
      </c>
    </row>
    <row r="701" spans="1:17" x14ac:dyDescent="0.3">
      <c r="A701" t="s">
        <v>1626</v>
      </c>
      <c r="B701" s="2">
        <v>45487</v>
      </c>
      <c r="C701" t="str" cm="1">
        <f t="array" ref="C7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1">
        <f>YEAR(AllData[[#This Row],[Date]])</f>
        <v>2024</v>
      </c>
      <c r="E701" s="1">
        <v>0.42708333333333331</v>
      </c>
      <c r="F701" t="s">
        <v>532</v>
      </c>
      <c r="G701" s="3">
        <v>52.244900000000001</v>
      </c>
      <c r="H701" s="3">
        <v>-1.6617</v>
      </c>
      <c r="I701" t="s">
        <v>19</v>
      </c>
      <c r="J701">
        <v>878</v>
      </c>
      <c r="K701">
        <v>17.8</v>
      </c>
      <c r="L701">
        <v>7</v>
      </c>
      <c r="M701" t="str">
        <f>IF(AllData[[#This Row],[Nitrate (PPM)]]&gt;2, "Very high", IF(AllData[[#This Row],[Nitrate (PPM)]]&gt;1, "High", IF(AllData[[#This Row],[Nitrate (PPM)]]&gt;0.5, "Some evidence", IF(AllData[[#This Row],[Nitrate (PPM)]]&gt;=0, "No evidence"))))</f>
        <v>Very high</v>
      </c>
      <c r="N701">
        <v>0.53</v>
      </c>
      <c r="O701" t="str">
        <f>IF(AllData[[#This Row],[Phosphate (PPM)]]&gt;0.5, "Very high", IF(AllData[[#This Row],[Phosphate (PPM)]]&gt;0.1, "High", IF(AllData[[#This Row],[Phosphate (PPM)]]&gt;0.05, "Some evidence", IF(AllData[[#This Row],[Phosphate (PPM)]]&lt;=0.05, "No Evidence", ""))))</f>
        <v>Very high</v>
      </c>
      <c r="P701">
        <v>0.15</v>
      </c>
    </row>
    <row r="702" spans="1:17" x14ac:dyDescent="0.3">
      <c r="A702" t="s">
        <v>1627</v>
      </c>
      <c r="B702" s="2">
        <v>45487</v>
      </c>
      <c r="C702" t="str" cm="1">
        <f t="array" ref="C7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2">
        <f>YEAR(AllData[[#This Row],[Date]])</f>
        <v>2024</v>
      </c>
      <c r="E702" s="1">
        <v>0.69861111111111107</v>
      </c>
      <c r="F702" t="s">
        <v>1160</v>
      </c>
      <c r="G702" s="3">
        <v>51.997439999999997</v>
      </c>
      <c r="H702" s="3">
        <v>-2.156317</v>
      </c>
      <c r="I702" t="s">
        <v>19</v>
      </c>
      <c r="J702">
        <v>860</v>
      </c>
      <c r="K702">
        <v>20.5</v>
      </c>
      <c r="L702">
        <v>10</v>
      </c>
      <c r="M702" t="str">
        <f>IF(AllData[[#This Row],[Nitrate (PPM)]]&gt;2, "Very high", IF(AllData[[#This Row],[Nitrate (PPM)]]&gt;1, "High", IF(AllData[[#This Row],[Nitrate (PPM)]]&gt;0.5, "Some evidence", IF(AllData[[#This Row],[Nitrate (PPM)]]&gt;=0, "No evidence"))))</f>
        <v>Very high</v>
      </c>
      <c r="N702">
        <v>0.46</v>
      </c>
      <c r="O702" t="str">
        <f>IF(AllData[[#This Row],[Phosphate (PPM)]]&gt;0.5, "Very high", IF(AllData[[#This Row],[Phosphate (PPM)]]&gt;0.1, "High", IF(AllData[[#This Row],[Phosphate (PPM)]]&gt;0.05, "Some evidence", IF(AllData[[#This Row],[Phosphate (PPM)]]&lt;=0.05, "No Evidence", ""))))</f>
        <v>High</v>
      </c>
      <c r="P702">
        <v>0</v>
      </c>
    </row>
    <row r="703" spans="1:17" x14ac:dyDescent="0.3">
      <c r="A703" t="s">
        <v>1628</v>
      </c>
      <c r="B703" s="2">
        <v>45487</v>
      </c>
      <c r="C703" t="str" cm="1">
        <f t="array" ref="C7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3">
        <f>YEAR(AllData[[#This Row],[Date]])</f>
        <v>2024</v>
      </c>
      <c r="E703" s="1">
        <v>0.58333333333333337</v>
      </c>
      <c r="F703" t="s">
        <v>260</v>
      </c>
      <c r="G703" s="3">
        <v>52.166370000000001</v>
      </c>
      <c r="H703" s="3">
        <v>-1.708032</v>
      </c>
      <c r="I703" t="s">
        <v>62</v>
      </c>
      <c r="J703">
        <v>668</v>
      </c>
      <c r="K703">
        <v>19.2</v>
      </c>
      <c r="L703">
        <v>10</v>
      </c>
      <c r="M703" t="str">
        <f>IF(AllData[[#This Row],[Nitrate (PPM)]]&gt;2, "Very high", IF(AllData[[#This Row],[Nitrate (PPM)]]&gt;1, "High", IF(AllData[[#This Row],[Nitrate (PPM)]]&gt;0.5, "Some evidence", IF(AllData[[#This Row],[Nitrate (PPM)]]&gt;=0, "No evidence"))))</f>
        <v>Very high</v>
      </c>
      <c r="N703">
        <v>0.55000000000000004</v>
      </c>
      <c r="O703" t="str">
        <f>IF(AllData[[#This Row],[Phosphate (PPM)]]&gt;0.5, "Very high", IF(AllData[[#This Row],[Phosphate (PPM)]]&gt;0.1, "High", IF(AllData[[#This Row],[Phosphate (PPM)]]&gt;0.05, "Some evidence", IF(AllData[[#This Row],[Phosphate (PPM)]]&lt;=0.05, "No Evidence", ""))))</f>
        <v>Very high</v>
      </c>
      <c r="P703">
        <v>0.5</v>
      </c>
    </row>
    <row r="704" spans="1:17" x14ac:dyDescent="0.3">
      <c r="A704" t="s">
        <v>1616</v>
      </c>
      <c r="B704" s="2">
        <v>45486</v>
      </c>
      <c r="C704" t="str" cm="1">
        <f t="array" ref="C7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4">
        <f>YEAR(AllData[[#This Row],[Date]])</f>
        <v>2024</v>
      </c>
      <c r="E704" s="1">
        <v>0.41666666666666669</v>
      </c>
      <c r="F704" t="s">
        <v>775</v>
      </c>
      <c r="G704" s="3">
        <v>52.122858999999998</v>
      </c>
      <c r="H704" s="3">
        <v>-2.0575389999999998</v>
      </c>
      <c r="I704" t="s">
        <v>19</v>
      </c>
      <c r="J704">
        <v>835</v>
      </c>
      <c r="K704">
        <v>13.8</v>
      </c>
      <c r="L704">
        <v>10</v>
      </c>
      <c r="M704" t="str">
        <f>IF(AllData[[#This Row],[Nitrate (PPM)]]&gt;2, "Very high", IF(AllData[[#This Row],[Nitrate (PPM)]]&gt;1, "High", IF(AllData[[#This Row],[Nitrate (PPM)]]&gt;0.5, "Some evidence", IF(AllData[[#This Row],[Nitrate (PPM)]]&gt;=0, "No evidence"))))</f>
        <v>Very high</v>
      </c>
      <c r="N704">
        <v>0.86</v>
      </c>
      <c r="O704" t="str">
        <f>IF(AllData[[#This Row],[Phosphate (PPM)]]&gt;0.5, "Very high", IF(AllData[[#This Row],[Phosphate (PPM)]]&gt;0.1, "High", IF(AllData[[#This Row],[Phosphate (PPM)]]&gt;0.05, "Some evidence", IF(AllData[[#This Row],[Phosphate (PPM)]]&lt;=0.05, "No Evidence", ""))))</f>
        <v>Very high</v>
      </c>
      <c r="P704">
        <v>0.59</v>
      </c>
      <c r="Q704" t="s">
        <v>1617</v>
      </c>
    </row>
    <row r="705" spans="1:17" x14ac:dyDescent="0.3">
      <c r="A705" t="s">
        <v>1618</v>
      </c>
      <c r="B705" s="2">
        <v>45486</v>
      </c>
      <c r="C705" t="str" cm="1">
        <f t="array" ref="C7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5">
        <f>YEAR(AllData[[#This Row],[Date]])</f>
        <v>2024</v>
      </c>
      <c r="E705" s="1">
        <v>0.4375</v>
      </c>
      <c r="F705" t="s">
        <v>778</v>
      </c>
      <c r="G705" s="3">
        <v>52.126404000000001</v>
      </c>
      <c r="H705" s="3">
        <v>-2.0565410000000002</v>
      </c>
      <c r="I705" t="s">
        <v>19</v>
      </c>
      <c r="J705">
        <v>1480</v>
      </c>
      <c r="K705">
        <v>15.7</v>
      </c>
      <c r="L705">
        <v>10</v>
      </c>
      <c r="M705" t="str">
        <f>IF(AllData[[#This Row],[Nitrate (PPM)]]&gt;2, "Very high", IF(AllData[[#This Row],[Nitrate (PPM)]]&gt;1, "High", IF(AllData[[#This Row],[Nitrate (PPM)]]&gt;0.5, "Some evidence", IF(AllData[[#This Row],[Nitrate (PPM)]]&gt;=0, "No evidence"))))</f>
        <v>Very high</v>
      </c>
      <c r="N705">
        <v>1.18</v>
      </c>
      <c r="O705" t="str">
        <f>IF(AllData[[#This Row],[Phosphate (PPM)]]&gt;0.5, "Very high", IF(AllData[[#This Row],[Phosphate (PPM)]]&gt;0.1, "High", IF(AllData[[#This Row],[Phosphate (PPM)]]&gt;0.05, "Some evidence", IF(AllData[[#This Row],[Phosphate (PPM)]]&lt;=0.05, "No Evidence", ""))))</f>
        <v>Very high</v>
      </c>
      <c r="P705">
        <v>0.17</v>
      </c>
      <c r="Q705" t="s">
        <v>1619</v>
      </c>
    </row>
    <row r="706" spans="1:17" x14ac:dyDescent="0.3">
      <c r="A706" t="s">
        <v>1620</v>
      </c>
      <c r="B706" s="2">
        <v>45486</v>
      </c>
      <c r="C706" t="str" cm="1">
        <f t="array" ref="C7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6">
        <f>YEAR(AllData[[#This Row],[Date]])</f>
        <v>2024</v>
      </c>
      <c r="E706" s="1">
        <v>0.50624999999999998</v>
      </c>
      <c r="F706" t="s">
        <v>589</v>
      </c>
      <c r="G706" s="3">
        <v>51.98507</v>
      </c>
      <c r="H706" s="3">
        <v>-2.1742189999999999</v>
      </c>
      <c r="I706" t="s">
        <v>25</v>
      </c>
      <c r="J706">
        <v>8740</v>
      </c>
      <c r="K706">
        <v>18.7</v>
      </c>
      <c r="L706">
        <v>10</v>
      </c>
      <c r="M706" t="str">
        <f>IF(AllData[[#This Row],[Nitrate (PPM)]]&gt;2, "Very high", IF(AllData[[#This Row],[Nitrate (PPM)]]&gt;1, "High", IF(AllData[[#This Row],[Nitrate (PPM)]]&gt;0.5, "Some evidence", IF(AllData[[#This Row],[Nitrate (PPM)]]&gt;=0, "No evidence"))))</f>
        <v>Very high</v>
      </c>
      <c r="N706">
        <v>2.19</v>
      </c>
      <c r="O706" t="str">
        <f>IF(AllData[[#This Row],[Phosphate (PPM)]]&gt;0.5, "Very high", IF(AllData[[#This Row],[Phosphate (PPM)]]&gt;0.1, "High", IF(AllData[[#This Row],[Phosphate (PPM)]]&gt;0.05, "Some evidence", IF(AllData[[#This Row],[Phosphate (PPM)]]&lt;=0.05, "No Evidence", ""))))</f>
        <v>Very high</v>
      </c>
      <c r="P706">
        <v>0</v>
      </c>
      <c r="Q706" t="s">
        <v>1621</v>
      </c>
    </row>
    <row r="707" spans="1:17" x14ac:dyDescent="0.3">
      <c r="A707" t="s">
        <v>1622</v>
      </c>
      <c r="B707" s="2">
        <v>45486</v>
      </c>
      <c r="C707" t="str" cm="1">
        <f t="array" ref="C7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7">
        <f>YEAR(AllData[[#This Row],[Date]])</f>
        <v>2024</v>
      </c>
      <c r="E707" s="1">
        <v>0.52152777777777781</v>
      </c>
      <c r="F707" t="s">
        <v>555</v>
      </c>
      <c r="G707" s="3">
        <v>52.259816000000001</v>
      </c>
      <c r="H707" s="3">
        <v>-1.7185330000000001</v>
      </c>
      <c r="I707" t="s">
        <v>25</v>
      </c>
      <c r="J707">
        <v>847</v>
      </c>
      <c r="K707">
        <v>14.8</v>
      </c>
      <c r="L707">
        <v>5</v>
      </c>
      <c r="M707" t="str">
        <f>IF(AllData[[#This Row],[Nitrate (PPM)]]&gt;2, "Very high", IF(AllData[[#This Row],[Nitrate (PPM)]]&gt;1, "High", IF(AllData[[#This Row],[Nitrate (PPM)]]&gt;0.5, "Some evidence", IF(AllData[[#This Row],[Nitrate (PPM)]]&gt;=0, "No evidence"))))</f>
        <v>Very high</v>
      </c>
      <c r="N707">
        <v>0.55000000000000004</v>
      </c>
      <c r="O707" t="str">
        <f>IF(AllData[[#This Row],[Phosphate (PPM)]]&gt;0.5, "Very high", IF(AllData[[#This Row],[Phosphate (PPM)]]&gt;0.1, "High", IF(AllData[[#This Row],[Phosphate (PPM)]]&gt;0.05, "Some evidence", IF(AllData[[#This Row],[Phosphate (PPM)]]&lt;=0.05, "No Evidence", ""))))</f>
        <v>Very high</v>
      </c>
      <c r="P707">
        <v>0.1</v>
      </c>
    </row>
    <row r="708" spans="1:17" x14ac:dyDescent="0.3">
      <c r="A708" t="s">
        <v>1623</v>
      </c>
      <c r="B708" s="2">
        <v>45486</v>
      </c>
      <c r="C708" t="str" cm="1">
        <f t="array" ref="C7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8">
        <f>YEAR(AllData[[#This Row],[Date]])</f>
        <v>2024</v>
      </c>
      <c r="E708" s="1">
        <v>0.70277777777777772</v>
      </c>
      <c r="F708" t="s">
        <v>615</v>
      </c>
      <c r="G708" s="3">
        <v>52.286000000000001</v>
      </c>
      <c r="H708" s="3">
        <v>-1.7470000000000001</v>
      </c>
      <c r="I708" t="s">
        <v>912</v>
      </c>
      <c r="J708">
        <v>1102</v>
      </c>
      <c r="K708">
        <v>15.7</v>
      </c>
      <c r="L708">
        <v>3</v>
      </c>
      <c r="M708" t="str">
        <f>IF(AllData[[#This Row],[Nitrate (PPM)]]&gt;2, "Very high", IF(AllData[[#This Row],[Nitrate (PPM)]]&gt;1, "High", IF(AllData[[#This Row],[Nitrate (PPM)]]&gt;0.5, "Some evidence", IF(AllData[[#This Row],[Nitrate (PPM)]]&gt;=0, "No evidence"))))</f>
        <v>Very high</v>
      </c>
      <c r="N708">
        <v>0.68</v>
      </c>
      <c r="O708" t="str">
        <f>IF(AllData[[#This Row],[Phosphate (PPM)]]&gt;0.5, "Very high", IF(AllData[[#This Row],[Phosphate (PPM)]]&gt;0.1, "High", IF(AllData[[#This Row],[Phosphate (PPM)]]&gt;0.05, "Some evidence", IF(AllData[[#This Row],[Phosphate (PPM)]]&lt;=0.05, "No Evidence", ""))))</f>
        <v>Very high</v>
      </c>
      <c r="P708">
        <v>1</v>
      </c>
      <c r="Q708" t="s">
        <v>959</v>
      </c>
    </row>
    <row r="709" spans="1:17" x14ac:dyDescent="0.3">
      <c r="A709" t="s">
        <v>1624</v>
      </c>
      <c r="B709" s="2">
        <v>45486</v>
      </c>
      <c r="C709" t="str" cm="1">
        <f t="array" ref="C7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09">
        <f>YEAR(AllData[[#This Row],[Date]])</f>
        <v>2024</v>
      </c>
      <c r="E709" s="1">
        <v>0.70486111111111116</v>
      </c>
      <c r="F709" t="s">
        <v>612</v>
      </c>
      <c r="G709" s="3">
        <v>52.286999999999999</v>
      </c>
      <c r="H709" s="3">
        <v>-1.7470000000000001</v>
      </c>
      <c r="I709" t="s">
        <v>912</v>
      </c>
      <c r="J709">
        <v>538</v>
      </c>
      <c r="K709">
        <v>17.600000000000001</v>
      </c>
      <c r="L709">
        <v>0</v>
      </c>
      <c r="M709" t="str">
        <f>IF(AllData[[#This Row],[Nitrate (PPM)]]&gt;2, "Very high", IF(AllData[[#This Row],[Nitrate (PPM)]]&gt;1, "High", IF(AllData[[#This Row],[Nitrate (PPM)]]&gt;0.5, "Some evidence", IF(AllData[[#This Row],[Nitrate (PPM)]]&gt;=0, "No evidence"))))</f>
        <v>No evidence</v>
      </c>
      <c r="N709">
        <v>7.0000000000000007E-2</v>
      </c>
      <c r="O709" t="str">
        <f>IF(AllData[[#This Row],[Phosphate (PPM)]]&gt;0.5, "Very high", IF(AllData[[#This Row],[Phosphate (PPM)]]&gt;0.1, "High", IF(AllData[[#This Row],[Phosphate (PPM)]]&gt;0.05, "Some evidence", IF(AllData[[#This Row],[Phosphate (PPM)]]&lt;=0.05, "No Evidence", ""))))</f>
        <v>Some evidence</v>
      </c>
      <c r="P709">
        <v>1</v>
      </c>
      <c r="Q709" t="s">
        <v>959</v>
      </c>
    </row>
    <row r="710" spans="1:17" x14ac:dyDescent="0.3">
      <c r="A710" t="s">
        <v>1610</v>
      </c>
      <c r="B710" s="2">
        <v>45485</v>
      </c>
      <c r="C710" t="str" cm="1">
        <f t="array" ref="C7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0">
        <f>YEAR(AllData[[#This Row],[Date]])</f>
        <v>2024</v>
      </c>
      <c r="E710" s="1">
        <v>0.42708333333333331</v>
      </c>
      <c r="F710" t="s">
        <v>597</v>
      </c>
      <c r="G710" s="3">
        <v>51.996276999999999</v>
      </c>
      <c r="H710" s="3">
        <v>-2.156101</v>
      </c>
      <c r="I710" t="s">
        <v>19</v>
      </c>
      <c r="J710">
        <v>613</v>
      </c>
      <c r="K710">
        <v>16.3</v>
      </c>
      <c r="L710">
        <v>4</v>
      </c>
      <c r="M710" t="str">
        <f>IF(AllData[[#This Row],[Nitrate (PPM)]]&gt;2, "Very high", IF(AllData[[#This Row],[Nitrate (PPM)]]&gt;1, "High", IF(AllData[[#This Row],[Nitrate (PPM)]]&gt;0.5, "Some evidence", IF(AllData[[#This Row],[Nitrate (PPM)]]&gt;=0, "No evidence"))))</f>
        <v>Very high</v>
      </c>
      <c r="N710">
        <v>0.68</v>
      </c>
      <c r="O710" t="str">
        <f>IF(AllData[[#This Row],[Phosphate (PPM)]]&gt;0.5, "Very high", IF(AllData[[#This Row],[Phosphate (PPM)]]&gt;0.1, "High", IF(AllData[[#This Row],[Phosphate (PPM)]]&gt;0.05, "Some evidence", IF(AllData[[#This Row],[Phosphate (PPM)]]&lt;=0.05, "No Evidence", ""))))</f>
        <v>Very high</v>
      </c>
      <c r="P710">
        <v>0.1</v>
      </c>
    </row>
    <row r="711" spans="1:17" x14ac:dyDescent="0.3">
      <c r="A711" t="s">
        <v>1611</v>
      </c>
      <c r="B711" s="2">
        <v>45485</v>
      </c>
      <c r="C711" t="str" cm="1">
        <f t="array" ref="C7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1">
        <f>YEAR(AllData[[#This Row],[Date]])</f>
        <v>2024</v>
      </c>
      <c r="E711" s="1">
        <v>0.43263888888888891</v>
      </c>
      <c r="F711" t="s">
        <v>1518</v>
      </c>
      <c r="G711" s="3">
        <v>52.15175</v>
      </c>
      <c r="H711" s="3">
        <v>-2.0963599999999998</v>
      </c>
      <c r="I711" t="s">
        <v>25</v>
      </c>
      <c r="J711">
        <v>1040</v>
      </c>
      <c r="K711">
        <v>16.5</v>
      </c>
      <c r="L711">
        <v>4</v>
      </c>
      <c r="M711" t="str">
        <f>IF(AllData[[#This Row],[Nitrate (PPM)]]&gt;2, "Very high", IF(AllData[[#This Row],[Nitrate (PPM)]]&gt;1, "High", IF(AllData[[#This Row],[Nitrate (PPM)]]&gt;0.5, "Some evidence", IF(AllData[[#This Row],[Nitrate (PPM)]]&gt;=0, "No evidence"))))</f>
        <v>Very high</v>
      </c>
      <c r="N711">
        <v>1.39</v>
      </c>
      <c r="O711" t="str">
        <f>IF(AllData[[#This Row],[Phosphate (PPM)]]&gt;0.5, "Very high", IF(AllData[[#This Row],[Phosphate (PPM)]]&gt;0.1, "High", IF(AllData[[#This Row],[Phosphate (PPM)]]&gt;0.05, "Some evidence", IF(AllData[[#This Row],[Phosphate (PPM)]]&lt;=0.05, "No Evidence", ""))))</f>
        <v>Very high</v>
      </c>
      <c r="P711">
        <v>0.3</v>
      </c>
      <c r="Q711" t="s">
        <v>1612</v>
      </c>
    </row>
    <row r="712" spans="1:17" x14ac:dyDescent="0.3">
      <c r="A712" t="s">
        <v>1613</v>
      </c>
      <c r="B712" s="2">
        <v>45485</v>
      </c>
      <c r="C712" t="str" cm="1">
        <f t="array" ref="C7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2">
        <f>YEAR(AllData[[#This Row],[Date]])</f>
        <v>2024</v>
      </c>
      <c r="E712" s="1">
        <v>0.76041666666666663</v>
      </c>
      <c r="F712" t="s">
        <v>1514</v>
      </c>
      <c r="G712" s="3">
        <v>52.018495999999999</v>
      </c>
      <c r="H712" s="3">
        <v>-2.0388289999999998</v>
      </c>
      <c r="I712" t="s">
        <v>62</v>
      </c>
      <c r="J712">
        <v>772</v>
      </c>
      <c r="K712">
        <v>16.5</v>
      </c>
      <c r="L712">
        <v>6</v>
      </c>
      <c r="M712" t="str">
        <f>IF(AllData[[#This Row],[Nitrate (PPM)]]&gt;2, "Very high", IF(AllData[[#This Row],[Nitrate (PPM)]]&gt;1, "High", IF(AllData[[#This Row],[Nitrate (PPM)]]&gt;0.5, "Some evidence", IF(AllData[[#This Row],[Nitrate (PPM)]]&gt;=0, "No evidence"))))</f>
        <v>Very high</v>
      </c>
      <c r="N712">
        <v>0.49</v>
      </c>
      <c r="O712" t="str">
        <f>IF(AllData[[#This Row],[Phosphate (PPM)]]&gt;0.5, "Very high", IF(AllData[[#This Row],[Phosphate (PPM)]]&gt;0.1, "High", IF(AllData[[#This Row],[Phosphate (PPM)]]&gt;0.05, "Some evidence", IF(AllData[[#This Row],[Phosphate (PPM)]]&lt;=0.05, "No Evidence", ""))))</f>
        <v>High</v>
      </c>
      <c r="P712">
        <v>0.2</v>
      </c>
    </row>
    <row r="713" spans="1:17" x14ac:dyDescent="0.3">
      <c r="A713" t="s">
        <v>1614</v>
      </c>
      <c r="B713" s="2">
        <v>45485</v>
      </c>
      <c r="C713" t="str" cm="1">
        <f t="array" ref="C7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3">
        <f>YEAR(AllData[[#This Row],[Date]])</f>
        <v>2024</v>
      </c>
      <c r="E713" s="1">
        <v>0.3888888888888889</v>
      </c>
      <c r="F713" t="s">
        <v>917</v>
      </c>
      <c r="I713" t="s">
        <v>62</v>
      </c>
      <c r="J713">
        <v>634</v>
      </c>
      <c r="K713">
        <v>15.4</v>
      </c>
      <c r="L713">
        <v>0.5</v>
      </c>
      <c r="M713" t="str">
        <f>IF(AllData[[#This Row],[Nitrate (PPM)]]&gt;2, "Very high", IF(AllData[[#This Row],[Nitrate (PPM)]]&gt;1, "High", IF(AllData[[#This Row],[Nitrate (PPM)]]&gt;0.5, "Some evidence", IF(AllData[[#This Row],[Nitrate (PPM)]]&gt;=0, "No evidence"))))</f>
        <v>No evidence</v>
      </c>
      <c r="N713">
        <v>0.23</v>
      </c>
      <c r="O713" t="str">
        <f>IF(AllData[[#This Row],[Phosphate (PPM)]]&gt;0.5, "Very high", IF(AllData[[#This Row],[Phosphate (PPM)]]&gt;0.1, "High", IF(AllData[[#This Row],[Phosphate (PPM)]]&gt;0.05, "Some evidence", IF(AllData[[#This Row],[Phosphate (PPM)]]&lt;=0.05, "No Evidence", ""))))</f>
        <v>High</v>
      </c>
      <c r="P713">
        <v>4</v>
      </c>
    </row>
    <row r="714" spans="1:17" x14ac:dyDescent="0.3">
      <c r="A714" t="s">
        <v>1615</v>
      </c>
      <c r="B714" s="2">
        <v>45485</v>
      </c>
      <c r="C714" t="str" cm="1">
        <f t="array" ref="C7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4">
        <f>YEAR(AllData[[#This Row],[Date]])</f>
        <v>2024</v>
      </c>
      <c r="E714" s="1">
        <v>0.36458333333333331</v>
      </c>
      <c r="F714" t="s">
        <v>969</v>
      </c>
      <c r="I714" t="s">
        <v>25</v>
      </c>
      <c r="J714">
        <v>678</v>
      </c>
      <c r="K714">
        <v>14.4</v>
      </c>
      <c r="L714">
        <v>2.5</v>
      </c>
      <c r="M714" t="str">
        <f>IF(AllData[[#This Row],[Nitrate (PPM)]]&gt;2, "Very high", IF(AllData[[#This Row],[Nitrate (PPM)]]&gt;1, "High", IF(AllData[[#This Row],[Nitrate (PPM)]]&gt;0.5, "Some evidence", IF(AllData[[#This Row],[Nitrate (PPM)]]&gt;=0, "No evidence"))))</f>
        <v>Very high</v>
      </c>
      <c r="N714">
        <v>0.72</v>
      </c>
      <c r="O714" t="str">
        <f>IF(AllData[[#This Row],[Phosphate (PPM)]]&gt;0.5, "Very high", IF(AllData[[#This Row],[Phosphate (PPM)]]&gt;0.1, "High", IF(AllData[[#This Row],[Phosphate (PPM)]]&gt;0.05, "Some evidence", IF(AllData[[#This Row],[Phosphate (PPM)]]&lt;=0.05, "No Evidence", ""))))</f>
        <v>Very high</v>
      </c>
      <c r="P714">
        <v>6.5</v>
      </c>
    </row>
    <row r="715" spans="1:17" x14ac:dyDescent="0.3">
      <c r="A715" t="s">
        <v>1608</v>
      </c>
      <c r="B715" s="2">
        <v>45484</v>
      </c>
      <c r="C715" t="str" cm="1">
        <f t="array" ref="C7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5">
        <f>YEAR(AllData[[#This Row],[Date]])</f>
        <v>2024</v>
      </c>
      <c r="E715" s="1">
        <v>0.35416666666666669</v>
      </c>
      <c r="F715" t="s">
        <v>79</v>
      </c>
      <c r="I715" t="s">
        <v>19</v>
      </c>
      <c r="J715">
        <v>889</v>
      </c>
      <c r="K715">
        <v>17.2</v>
      </c>
      <c r="L715">
        <v>4</v>
      </c>
      <c r="M715" t="str">
        <f>IF(AllData[[#This Row],[Nitrate (PPM)]]&gt;2, "Very high", IF(AllData[[#This Row],[Nitrate (PPM)]]&gt;1, "High", IF(AllData[[#This Row],[Nitrate (PPM)]]&gt;0.5, "Some evidence", IF(AllData[[#This Row],[Nitrate (PPM)]]&gt;=0, "No evidence"))))</f>
        <v>Very high</v>
      </c>
      <c r="N715">
        <v>0.47</v>
      </c>
      <c r="O715" t="str">
        <f>IF(AllData[[#This Row],[Phosphate (PPM)]]&gt;0.5, "Very high", IF(AllData[[#This Row],[Phosphate (PPM)]]&gt;0.1, "High", IF(AllData[[#This Row],[Phosphate (PPM)]]&gt;0.05, "Some evidence", IF(AllData[[#This Row],[Phosphate (PPM)]]&lt;=0.05, "No Evidence", ""))))</f>
        <v>High</v>
      </c>
      <c r="P715">
        <v>0</v>
      </c>
    </row>
    <row r="716" spans="1:17" x14ac:dyDescent="0.3">
      <c r="A716" t="s">
        <v>1609</v>
      </c>
      <c r="B716" s="2">
        <v>45484</v>
      </c>
      <c r="C716" t="str" cm="1">
        <f t="array" ref="C7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6">
        <f>YEAR(AllData[[#This Row],[Date]])</f>
        <v>2024</v>
      </c>
      <c r="E716" s="1">
        <v>0.5</v>
      </c>
      <c r="F716" t="s">
        <v>515</v>
      </c>
      <c r="I716" t="s">
        <v>19</v>
      </c>
      <c r="J716">
        <v>552</v>
      </c>
      <c r="K716">
        <v>17.600000000000001</v>
      </c>
      <c r="L716">
        <v>5</v>
      </c>
      <c r="M716" t="str">
        <f>IF(AllData[[#This Row],[Nitrate (PPM)]]&gt;2, "Very high", IF(AllData[[#This Row],[Nitrate (PPM)]]&gt;1, "High", IF(AllData[[#This Row],[Nitrate (PPM)]]&gt;0.5, "Some evidence", IF(AllData[[#This Row],[Nitrate (PPM)]]&gt;=0, "No evidence"))))</f>
        <v>Very high</v>
      </c>
      <c r="N716">
        <v>0.6</v>
      </c>
      <c r="O716" t="str">
        <f>IF(AllData[[#This Row],[Phosphate (PPM)]]&gt;0.5, "Very high", IF(AllData[[#This Row],[Phosphate (PPM)]]&gt;0.1, "High", IF(AllData[[#This Row],[Phosphate (PPM)]]&gt;0.05, "Some evidence", IF(AllData[[#This Row],[Phosphate (PPM)]]&lt;=0.05, "No Evidence", ""))))</f>
        <v>Very high</v>
      </c>
      <c r="P716">
        <v>0.5</v>
      </c>
    </row>
    <row r="717" spans="1:17" x14ac:dyDescent="0.3">
      <c r="A717" t="s">
        <v>1600</v>
      </c>
      <c r="B717" s="2">
        <v>45483</v>
      </c>
      <c r="C717" t="str" cm="1">
        <f t="array" ref="C7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7">
        <f>YEAR(AllData[[#This Row],[Date]])</f>
        <v>2024</v>
      </c>
      <c r="E717" s="1">
        <v>0.45069444444444445</v>
      </c>
      <c r="F717" t="s">
        <v>1601</v>
      </c>
      <c r="G717" s="3">
        <v>52.033540000000002</v>
      </c>
      <c r="H717" s="3">
        <v>-2.116123</v>
      </c>
      <c r="I717" t="s">
        <v>19</v>
      </c>
      <c r="J717">
        <v>964</v>
      </c>
      <c r="K717">
        <v>19.100000000000001</v>
      </c>
      <c r="L717">
        <v>10</v>
      </c>
      <c r="M717" t="str">
        <f>IF(AllData[[#This Row],[Nitrate (PPM)]]&gt;2, "Very high", IF(AllData[[#This Row],[Nitrate (PPM)]]&gt;1, "High", IF(AllData[[#This Row],[Nitrate (PPM)]]&gt;0.5, "Some evidence", IF(AllData[[#This Row],[Nitrate (PPM)]]&gt;=0, "No evidence"))))</f>
        <v>Very high</v>
      </c>
      <c r="N717">
        <v>0.88</v>
      </c>
      <c r="O717" t="str">
        <f>IF(AllData[[#This Row],[Phosphate (PPM)]]&gt;0.5, "Very high", IF(AllData[[#This Row],[Phosphate (PPM)]]&gt;0.1, "High", IF(AllData[[#This Row],[Phosphate (PPM)]]&gt;0.05, "Some evidence", IF(AllData[[#This Row],[Phosphate (PPM)]]&lt;=0.05, "No Evidence", ""))))</f>
        <v>Very high</v>
      </c>
      <c r="P717">
        <v>0</v>
      </c>
    </row>
    <row r="718" spans="1:17" x14ac:dyDescent="0.3">
      <c r="A718" t="s">
        <v>1602</v>
      </c>
      <c r="B718" s="2">
        <v>45483</v>
      </c>
      <c r="C718" t="str" cm="1">
        <f t="array" ref="C7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8">
        <f>YEAR(AllData[[#This Row],[Date]])</f>
        <v>2024</v>
      </c>
      <c r="E718" s="1">
        <v>0.4861111111111111</v>
      </c>
      <c r="F718" t="s">
        <v>1053</v>
      </c>
      <c r="G718" s="3">
        <v>52.013286999999998</v>
      </c>
      <c r="H718" s="3">
        <v>-2.1231710000000001</v>
      </c>
      <c r="I718" t="s">
        <v>19</v>
      </c>
      <c r="J718">
        <v>670</v>
      </c>
      <c r="K718">
        <v>17.5</v>
      </c>
      <c r="L718">
        <v>4</v>
      </c>
      <c r="M718" t="str">
        <f>IF(AllData[[#This Row],[Nitrate (PPM)]]&gt;2, "Very high", IF(AllData[[#This Row],[Nitrate (PPM)]]&gt;1, "High", IF(AllData[[#This Row],[Nitrate (PPM)]]&gt;0.5, "Some evidence", IF(AllData[[#This Row],[Nitrate (PPM)]]&gt;=0, "No evidence"))))</f>
        <v>Very high</v>
      </c>
      <c r="N718">
        <v>0.71</v>
      </c>
      <c r="O718" t="str">
        <f>IF(AllData[[#This Row],[Phosphate (PPM)]]&gt;0.5, "Very high", IF(AllData[[#This Row],[Phosphate (PPM)]]&gt;0.1, "High", IF(AllData[[#This Row],[Phosphate (PPM)]]&gt;0.05, "Some evidence", IF(AllData[[#This Row],[Phosphate (PPM)]]&lt;=0.05, "No Evidence", ""))))</f>
        <v>Very high</v>
      </c>
      <c r="P718">
        <v>0</v>
      </c>
    </row>
    <row r="719" spans="1:17" x14ac:dyDescent="0.3">
      <c r="A719" t="s">
        <v>1603</v>
      </c>
      <c r="B719" s="2">
        <v>45483</v>
      </c>
      <c r="C719" t="str" cm="1">
        <f t="array" ref="C7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19">
        <f>YEAR(AllData[[#This Row],[Date]])</f>
        <v>2024</v>
      </c>
      <c r="E719" s="1">
        <v>0.49861111111111112</v>
      </c>
      <c r="F719" t="s">
        <v>1051</v>
      </c>
      <c r="G719" s="3">
        <v>51.999834</v>
      </c>
      <c r="H719" s="3">
        <v>-2.141086</v>
      </c>
      <c r="I719" t="s">
        <v>19</v>
      </c>
      <c r="J719">
        <v>635</v>
      </c>
      <c r="K719">
        <v>17.5</v>
      </c>
      <c r="L719">
        <v>5</v>
      </c>
      <c r="M719" t="str">
        <f>IF(AllData[[#This Row],[Nitrate (PPM)]]&gt;2, "Very high", IF(AllData[[#This Row],[Nitrate (PPM)]]&gt;1, "High", IF(AllData[[#This Row],[Nitrate (PPM)]]&gt;0.5, "Some evidence", IF(AllData[[#This Row],[Nitrate (PPM)]]&gt;=0, "No evidence"))))</f>
        <v>Very high</v>
      </c>
      <c r="N719">
        <v>0.13</v>
      </c>
      <c r="O719" t="str">
        <f>IF(AllData[[#This Row],[Phosphate (PPM)]]&gt;0.5, "Very high", IF(AllData[[#This Row],[Phosphate (PPM)]]&gt;0.1, "High", IF(AllData[[#This Row],[Phosphate (PPM)]]&gt;0.05, "Some evidence", IF(AllData[[#This Row],[Phosphate (PPM)]]&lt;=0.05, "No Evidence", ""))))</f>
        <v>High</v>
      </c>
      <c r="P719">
        <v>0</v>
      </c>
    </row>
    <row r="720" spans="1:17" x14ac:dyDescent="0.3">
      <c r="A720" t="s">
        <v>1604</v>
      </c>
      <c r="B720" s="2">
        <v>45483</v>
      </c>
      <c r="C720" t="str" cm="1">
        <f t="array" ref="C7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0">
        <f>YEAR(AllData[[#This Row],[Date]])</f>
        <v>2024</v>
      </c>
      <c r="E720" s="1">
        <v>0.59375</v>
      </c>
      <c r="F720" t="s">
        <v>282</v>
      </c>
      <c r="G720" s="3">
        <v>52.212288999999998</v>
      </c>
      <c r="H720" s="3">
        <v>-1.660045</v>
      </c>
      <c r="I720" t="s">
        <v>25</v>
      </c>
      <c r="J720">
        <v>654</v>
      </c>
      <c r="K720">
        <v>18.600000000000001</v>
      </c>
      <c r="L720">
        <v>10</v>
      </c>
      <c r="M720" t="str">
        <f>IF(AllData[[#This Row],[Nitrate (PPM)]]&gt;2, "Very high", IF(AllData[[#This Row],[Nitrate (PPM)]]&gt;1, "High", IF(AllData[[#This Row],[Nitrate (PPM)]]&gt;0.5, "Some evidence", IF(AllData[[#This Row],[Nitrate (PPM)]]&gt;=0, "No evidence"))))</f>
        <v>Very high</v>
      </c>
      <c r="N720">
        <v>0.45</v>
      </c>
      <c r="O720" t="str">
        <f>IF(AllData[[#This Row],[Phosphate (PPM)]]&gt;0.5, "Very high", IF(AllData[[#This Row],[Phosphate (PPM)]]&gt;0.1, "High", IF(AllData[[#This Row],[Phosphate (PPM)]]&gt;0.05, "Some evidence", IF(AllData[[#This Row],[Phosphate (PPM)]]&lt;=0.05, "No Evidence", ""))))</f>
        <v>High</v>
      </c>
      <c r="P720">
        <v>0.5</v>
      </c>
      <c r="Q720" t="s">
        <v>1498</v>
      </c>
    </row>
    <row r="721" spans="1:17" x14ac:dyDescent="0.3">
      <c r="A721" t="s">
        <v>1605</v>
      </c>
      <c r="B721" s="2">
        <v>45483</v>
      </c>
      <c r="C721" t="str" cm="1">
        <f t="array" ref="C7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1">
        <f>YEAR(AllData[[#This Row],[Date]])</f>
        <v>2024</v>
      </c>
      <c r="E721" s="1">
        <v>0.60416666666666663</v>
      </c>
      <c r="F721" t="s">
        <v>439</v>
      </c>
      <c r="G721" s="3">
        <v>52.206477999999997</v>
      </c>
      <c r="H721" s="3">
        <v>-1.653894</v>
      </c>
      <c r="I721" t="s">
        <v>25</v>
      </c>
      <c r="J721">
        <v>653</v>
      </c>
      <c r="K721">
        <v>19.3</v>
      </c>
      <c r="L721">
        <v>10</v>
      </c>
      <c r="M721" t="str">
        <f>IF(AllData[[#This Row],[Nitrate (PPM)]]&gt;2, "Very high", IF(AllData[[#This Row],[Nitrate (PPM)]]&gt;1, "High", IF(AllData[[#This Row],[Nitrate (PPM)]]&gt;0.5, "Some evidence", IF(AllData[[#This Row],[Nitrate (PPM)]]&gt;=0, "No evidence"))))</f>
        <v>Very high</v>
      </c>
      <c r="N721">
        <v>0.51</v>
      </c>
      <c r="O721" t="str">
        <f>IF(AllData[[#This Row],[Phosphate (PPM)]]&gt;0.5, "Very high", IF(AllData[[#This Row],[Phosphate (PPM)]]&gt;0.1, "High", IF(AllData[[#This Row],[Phosphate (PPM)]]&gt;0.05, "Some evidence", IF(AllData[[#This Row],[Phosphate (PPM)]]&lt;=0.05, "No Evidence", ""))))</f>
        <v>Very high</v>
      </c>
      <c r="P721">
        <v>0.5</v>
      </c>
    </row>
    <row r="722" spans="1:17" x14ac:dyDescent="0.3">
      <c r="A722" t="s">
        <v>1606</v>
      </c>
      <c r="B722" s="2">
        <v>45483</v>
      </c>
      <c r="C722" t="str" cm="1">
        <f t="array" ref="C7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2">
        <f>YEAR(AllData[[#This Row],[Date]])</f>
        <v>2024</v>
      </c>
      <c r="E722" s="1">
        <v>0.75</v>
      </c>
      <c r="F722" t="s">
        <v>135</v>
      </c>
      <c r="I722" t="s">
        <v>25</v>
      </c>
      <c r="J722">
        <v>622</v>
      </c>
      <c r="K722">
        <v>16.8</v>
      </c>
      <c r="L722">
        <v>2</v>
      </c>
      <c r="M722" t="str">
        <f>IF(AllData[[#This Row],[Nitrate (PPM)]]&gt;2, "Very high", IF(AllData[[#This Row],[Nitrate (PPM)]]&gt;1, "High", IF(AllData[[#This Row],[Nitrate (PPM)]]&gt;0.5, "Some evidence", IF(AllData[[#This Row],[Nitrate (PPM)]]&gt;=0, "No evidence"))))</f>
        <v>High</v>
      </c>
      <c r="N722">
        <v>0.51</v>
      </c>
      <c r="O722" t="str">
        <f>IF(AllData[[#This Row],[Phosphate (PPM)]]&gt;0.5, "Very high", IF(AllData[[#This Row],[Phosphate (PPM)]]&gt;0.1, "High", IF(AllData[[#This Row],[Phosphate (PPM)]]&gt;0.05, "Some evidence", IF(AllData[[#This Row],[Phosphate (PPM)]]&lt;=0.05, "No Evidence", ""))))</f>
        <v>Very high</v>
      </c>
      <c r="P722">
        <v>2</v>
      </c>
      <c r="Q722" t="s">
        <v>1607</v>
      </c>
    </row>
    <row r="723" spans="1:17" x14ac:dyDescent="0.3">
      <c r="A723" t="s">
        <v>1598</v>
      </c>
      <c r="B723" s="2">
        <v>45482</v>
      </c>
      <c r="C723" t="str" cm="1">
        <f t="array" ref="C7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3">
        <f>YEAR(AllData[[#This Row],[Date]])</f>
        <v>2024</v>
      </c>
      <c r="E723" s="1">
        <v>0.50208333333333333</v>
      </c>
      <c r="F723" t="s">
        <v>765</v>
      </c>
      <c r="G723" s="3">
        <v>52.129151999999998</v>
      </c>
      <c r="H723" s="3">
        <v>-2.07639</v>
      </c>
      <c r="I723" t="s">
        <v>789</v>
      </c>
      <c r="J723">
        <v>873</v>
      </c>
      <c r="K723">
        <v>16.600000000000001</v>
      </c>
      <c r="L723">
        <v>5</v>
      </c>
      <c r="M723" t="str">
        <f>IF(AllData[[#This Row],[Nitrate (PPM)]]&gt;2, "Very high", IF(AllData[[#This Row],[Nitrate (PPM)]]&gt;1, "High", IF(AllData[[#This Row],[Nitrate (PPM)]]&gt;0.5, "Some evidence", IF(AllData[[#This Row],[Nitrate (PPM)]]&gt;=0, "No evidence"))))</f>
        <v>Very high</v>
      </c>
      <c r="N723">
        <v>1.25</v>
      </c>
      <c r="O723" t="str">
        <f>IF(AllData[[#This Row],[Phosphate (PPM)]]&gt;0.5, "Very high", IF(AllData[[#This Row],[Phosphate (PPM)]]&gt;0.1, "High", IF(AllData[[#This Row],[Phosphate (PPM)]]&gt;0.05, "Some evidence", IF(AllData[[#This Row],[Phosphate (PPM)]]&lt;=0.05, "No Evidence", ""))))</f>
        <v>Very high</v>
      </c>
      <c r="P723">
        <v>0.3</v>
      </c>
      <c r="Q723" t="s">
        <v>1599</v>
      </c>
    </row>
    <row r="724" spans="1:17" x14ac:dyDescent="0.3">
      <c r="A724" t="s">
        <v>1593</v>
      </c>
      <c r="B724" s="2">
        <v>45481</v>
      </c>
      <c r="C724" t="str" cm="1">
        <f t="array" ref="C7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4">
        <f>YEAR(AllData[[#This Row],[Date]])</f>
        <v>2024</v>
      </c>
      <c r="E724" s="1">
        <v>0.37777777777777777</v>
      </c>
      <c r="F724" t="s">
        <v>542</v>
      </c>
      <c r="G724" s="3">
        <v>52.046517999999999</v>
      </c>
      <c r="H724" s="3">
        <v>-1.6734610000000001</v>
      </c>
      <c r="I724" t="s">
        <v>62</v>
      </c>
      <c r="J724">
        <v>684</v>
      </c>
      <c r="K724">
        <v>13.1</v>
      </c>
      <c r="L724">
        <v>0.5</v>
      </c>
      <c r="M724" t="str">
        <f>IF(AllData[[#This Row],[Nitrate (PPM)]]&gt;2, "Very high", IF(AllData[[#This Row],[Nitrate (PPM)]]&gt;1, "High", IF(AllData[[#This Row],[Nitrate (PPM)]]&gt;0.5, "Some evidence", IF(AllData[[#This Row],[Nitrate (PPM)]]&gt;=0, "No evidence"))))</f>
        <v>No evidence</v>
      </c>
      <c r="N724">
        <v>2.5</v>
      </c>
      <c r="O724" t="str">
        <f>IF(AllData[[#This Row],[Phosphate (PPM)]]&gt;0.5, "Very high", IF(AllData[[#This Row],[Phosphate (PPM)]]&gt;0.1, "High", IF(AllData[[#This Row],[Phosphate (PPM)]]&gt;0.05, "Some evidence", IF(AllData[[#This Row],[Phosphate (PPM)]]&lt;=0.05, "No Evidence", ""))))</f>
        <v>Very high</v>
      </c>
      <c r="P724">
        <v>0.2</v>
      </c>
      <c r="Q724" t="s">
        <v>1338</v>
      </c>
    </row>
    <row r="725" spans="1:17" x14ac:dyDescent="0.3">
      <c r="A725" t="s">
        <v>1594</v>
      </c>
      <c r="B725" s="2">
        <v>45481</v>
      </c>
      <c r="C725" t="str" cm="1">
        <f t="array" ref="C7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5">
        <f>YEAR(AllData[[#This Row],[Date]])</f>
        <v>2024</v>
      </c>
      <c r="E725" s="1">
        <v>0.38472222222222224</v>
      </c>
      <c r="F725" t="s">
        <v>331</v>
      </c>
      <c r="G725" s="3">
        <v>52.045647000000002</v>
      </c>
      <c r="H725" s="3">
        <v>-1.6718839999999999</v>
      </c>
      <c r="I725" t="s">
        <v>25</v>
      </c>
      <c r="J725">
        <v>739</v>
      </c>
      <c r="K725">
        <v>13.7</v>
      </c>
      <c r="L725">
        <v>0.5</v>
      </c>
      <c r="M725" t="str">
        <f>IF(AllData[[#This Row],[Nitrate (PPM)]]&gt;2, "Very high", IF(AllData[[#This Row],[Nitrate (PPM)]]&gt;1, "High", IF(AllData[[#This Row],[Nitrate (PPM)]]&gt;0.5, "Some evidence", IF(AllData[[#This Row],[Nitrate (PPM)]]&gt;=0, "No evidence"))))</f>
        <v>No evidence</v>
      </c>
      <c r="N725">
        <v>2.5</v>
      </c>
      <c r="O725" t="str">
        <f>IF(AllData[[#This Row],[Phosphate (PPM)]]&gt;0.5, "Very high", IF(AllData[[#This Row],[Phosphate (PPM)]]&gt;0.1, "High", IF(AllData[[#This Row],[Phosphate (PPM)]]&gt;0.05, "Some evidence", IF(AllData[[#This Row],[Phosphate (PPM)]]&lt;=0.05, "No Evidence", ""))))</f>
        <v>Very high</v>
      </c>
      <c r="P725">
        <v>0.3</v>
      </c>
      <c r="Q725" t="s">
        <v>1338</v>
      </c>
    </row>
    <row r="726" spans="1:17" x14ac:dyDescent="0.3">
      <c r="A726" t="s">
        <v>1595</v>
      </c>
      <c r="B726" s="2">
        <v>45481</v>
      </c>
      <c r="C726" t="str" cm="1">
        <f t="array" ref="C7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6">
        <f>YEAR(AllData[[#This Row],[Date]])</f>
        <v>2024</v>
      </c>
      <c r="E726" s="1">
        <v>0.4826388888888889</v>
      </c>
      <c r="F726" t="s">
        <v>1551</v>
      </c>
      <c r="I726" t="s">
        <v>62</v>
      </c>
      <c r="J726">
        <v>494</v>
      </c>
      <c r="K726">
        <v>16.399999999999999</v>
      </c>
      <c r="L726">
        <v>5</v>
      </c>
      <c r="M726" t="str">
        <f>IF(AllData[[#This Row],[Nitrate (PPM)]]&gt;2, "Very high", IF(AllData[[#This Row],[Nitrate (PPM)]]&gt;1, "High", IF(AllData[[#This Row],[Nitrate (PPM)]]&gt;0.5, "Some evidence", IF(AllData[[#This Row],[Nitrate (PPM)]]&gt;=0, "No evidence"))))</f>
        <v>Very high</v>
      </c>
      <c r="N726">
        <v>0.18</v>
      </c>
      <c r="O726" t="str">
        <f>IF(AllData[[#This Row],[Phosphate (PPM)]]&gt;0.5, "Very high", IF(AllData[[#This Row],[Phosphate (PPM)]]&gt;0.1, "High", IF(AllData[[#This Row],[Phosphate (PPM)]]&gt;0.05, "Some evidence", IF(AllData[[#This Row],[Phosphate (PPM)]]&lt;=0.05, "No Evidence", ""))))</f>
        <v>High</v>
      </c>
      <c r="P726">
        <v>0.11</v>
      </c>
    </row>
    <row r="727" spans="1:17" x14ac:dyDescent="0.3">
      <c r="A727" t="s">
        <v>1596</v>
      </c>
      <c r="B727" s="2">
        <v>45481</v>
      </c>
      <c r="C727" t="str" cm="1">
        <f t="array" ref="C7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7">
        <f>YEAR(AllData[[#This Row],[Date]])</f>
        <v>2024</v>
      </c>
      <c r="E727" s="1">
        <v>0.5131944444444444</v>
      </c>
      <c r="F727" t="s">
        <v>1548</v>
      </c>
      <c r="I727" t="s">
        <v>25</v>
      </c>
      <c r="J727">
        <v>643</v>
      </c>
      <c r="K727">
        <v>15.6</v>
      </c>
      <c r="L727">
        <v>2</v>
      </c>
      <c r="M727" t="str">
        <f>IF(AllData[[#This Row],[Nitrate (PPM)]]&gt;2, "Very high", IF(AllData[[#This Row],[Nitrate (PPM)]]&gt;1, "High", IF(AllData[[#This Row],[Nitrate (PPM)]]&gt;0.5, "Some evidence", IF(AllData[[#This Row],[Nitrate (PPM)]]&gt;=0, "No evidence"))))</f>
        <v>High</v>
      </c>
      <c r="N727">
        <v>0.53</v>
      </c>
      <c r="O727" t="str">
        <f>IF(AllData[[#This Row],[Phosphate (PPM)]]&gt;0.5, "Very high", IF(AllData[[#This Row],[Phosphate (PPM)]]&gt;0.1, "High", IF(AllData[[#This Row],[Phosphate (PPM)]]&gt;0.05, "Some evidence", IF(AllData[[#This Row],[Phosphate (PPM)]]&lt;=0.05, "No Evidence", ""))))</f>
        <v>Very high</v>
      </c>
      <c r="P727">
        <v>0.14000000000000001</v>
      </c>
    </row>
    <row r="728" spans="1:17" x14ac:dyDescent="0.3">
      <c r="A728" t="s">
        <v>1597</v>
      </c>
      <c r="B728" s="2">
        <v>45481</v>
      </c>
      <c r="C728" t="str" cm="1">
        <f t="array" ref="C7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8">
        <f>YEAR(AllData[[#This Row],[Date]])</f>
        <v>2024</v>
      </c>
      <c r="E728" s="1">
        <v>0.6118055555555556</v>
      </c>
      <c r="F728" t="s">
        <v>21</v>
      </c>
      <c r="G728" s="3">
        <v>51.991315999999998</v>
      </c>
      <c r="H728" s="3">
        <v>-2.1627710000000002</v>
      </c>
      <c r="I728" t="s">
        <v>19</v>
      </c>
      <c r="J728">
        <v>1020</v>
      </c>
      <c r="K728">
        <v>18.600000000000001</v>
      </c>
      <c r="L728">
        <v>10</v>
      </c>
      <c r="M728" t="str">
        <f>IF(AllData[[#This Row],[Nitrate (PPM)]]&gt;2, "Very high", IF(AllData[[#This Row],[Nitrate (PPM)]]&gt;1, "High", IF(AllData[[#This Row],[Nitrate (PPM)]]&gt;0.5, "Some evidence", IF(AllData[[#This Row],[Nitrate (PPM)]]&gt;=0, "No evidence"))))</f>
        <v>Very high</v>
      </c>
      <c r="N728">
        <v>0.95</v>
      </c>
      <c r="O728" t="str">
        <f>IF(AllData[[#This Row],[Phosphate (PPM)]]&gt;0.5, "Very high", IF(AllData[[#This Row],[Phosphate (PPM)]]&gt;0.1, "High", IF(AllData[[#This Row],[Phosphate (PPM)]]&gt;0.05, "Some evidence", IF(AllData[[#This Row],[Phosphate (PPM)]]&lt;=0.05, "No Evidence", ""))))</f>
        <v>Very high</v>
      </c>
      <c r="P728">
        <v>0.5</v>
      </c>
    </row>
    <row r="729" spans="1:17" x14ac:dyDescent="0.3">
      <c r="A729" t="s">
        <v>1580</v>
      </c>
      <c r="B729" s="2">
        <v>45480</v>
      </c>
      <c r="C729" t="str" cm="1">
        <f t="array" ref="C7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29">
        <f>YEAR(AllData[[#This Row],[Date]])</f>
        <v>2024</v>
      </c>
      <c r="E729" s="1">
        <v>0.42708333333333331</v>
      </c>
      <c r="F729" t="s">
        <v>535</v>
      </c>
      <c r="G729" s="3">
        <v>52.252499999999998</v>
      </c>
      <c r="H729" s="3">
        <v>-1.6685000000000001</v>
      </c>
      <c r="I729" t="s">
        <v>19</v>
      </c>
      <c r="J729">
        <v>1120</v>
      </c>
      <c r="K729">
        <v>14.1</v>
      </c>
      <c r="L729">
        <v>10</v>
      </c>
      <c r="M729" t="str">
        <f>IF(AllData[[#This Row],[Nitrate (PPM)]]&gt;2, "Very high", IF(AllData[[#This Row],[Nitrate (PPM)]]&gt;1, "High", IF(AllData[[#This Row],[Nitrate (PPM)]]&gt;0.5, "Some evidence", IF(AllData[[#This Row],[Nitrate (PPM)]]&gt;=0, "No evidence"))))</f>
        <v>Very high</v>
      </c>
      <c r="N729">
        <v>0.52</v>
      </c>
      <c r="O729" t="str">
        <f>IF(AllData[[#This Row],[Phosphate (PPM)]]&gt;0.5, "Very high", IF(AllData[[#This Row],[Phosphate (PPM)]]&gt;0.1, "High", IF(AllData[[#This Row],[Phosphate (PPM)]]&gt;0.05, "Some evidence", IF(AllData[[#This Row],[Phosphate (PPM)]]&lt;=0.05, "No Evidence", ""))))</f>
        <v>Very high</v>
      </c>
      <c r="P729">
        <v>0.1</v>
      </c>
    </row>
    <row r="730" spans="1:17" x14ac:dyDescent="0.3">
      <c r="A730" t="s">
        <v>1581</v>
      </c>
      <c r="B730" s="2">
        <v>45480</v>
      </c>
      <c r="C730" t="str" cm="1">
        <f t="array" ref="C7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0">
        <f>YEAR(AllData[[#This Row],[Date]])</f>
        <v>2024</v>
      </c>
      <c r="E730" s="1">
        <v>0.4375</v>
      </c>
      <c r="F730" t="s">
        <v>532</v>
      </c>
      <c r="G730" s="3">
        <v>52.244900000000001</v>
      </c>
      <c r="H730" s="3">
        <v>-1.6617</v>
      </c>
      <c r="I730" t="s">
        <v>19</v>
      </c>
      <c r="J730">
        <v>708</v>
      </c>
      <c r="K730">
        <v>15.1</v>
      </c>
      <c r="L730">
        <v>4</v>
      </c>
      <c r="M730" t="str">
        <f>IF(AllData[[#This Row],[Nitrate (PPM)]]&gt;2, "Very high", IF(AllData[[#This Row],[Nitrate (PPM)]]&gt;1, "High", IF(AllData[[#This Row],[Nitrate (PPM)]]&gt;0.5, "Some evidence", IF(AllData[[#This Row],[Nitrate (PPM)]]&gt;=0, "No evidence"))))</f>
        <v>Very high</v>
      </c>
      <c r="N730">
        <v>0.56000000000000005</v>
      </c>
      <c r="O730" t="str">
        <f>IF(AllData[[#This Row],[Phosphate (PPM)]]&gt;0.5, "Very high", IF(AllData[[#This Row],[Phosphate (PPM)]]&gt;0.1, "High", IF(AllData[[#This Row],[Phosphate (PPM)]]&gt;0.05, "Some evidence", IF(AllData[[#This Row],[Phosphate (PPM)]]&lt;=0.05, "No Evidence", ""))))</f>
        <v>Very high</v>
      </c>
      <c r="P730">
        <v>0.1</v>
      </c>
    </row>
    <row r="731" spans="1:17" x14ac:dyDescent="0.3">
      <c r="A731" t="s">
        <v>1582</v>
      </c>
      <c r="B731" s="2">
        <v>45480</v>
      </c>
      <c r="C731" t="str" cm="1">
        <f t="array" ref="C7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1">
        <f>YEAR(AllData[[#This Row],[Date]])</f>
        <v>2024</v>
      </c>
      <c r="E731" s="1">
        <v>0.47291666666666665</v>
      </c>
      <c r="F731" t="s">
        <v>589</v>
      </c>
      <c r="G731" s="3">
        <v>51.985075999999999</v>
      </c>
      <c r="H731" s="3">
        <v>-2.1742900000000001</v>
      </c>
      <c r="I731" t="s">
        <v>25</v>
      </c>
      <c r="J731">
        <v>9270</v>
      </c>
      <c r="K731">
        <v>17.3</v>
      </c>
      <c r="L731">
        <v>10</v>
      </c>
      <c r="M731" t="str">
        <f>IF(AllData[[#This Row],[Nitrate (PPM)]]&gt;2, "Very high", IF(AllData[[#This Row],[Nitrate (PPM)]]&gt;1, "High", IF(AllData[[#This Row],[Nitrate (PPM)]]&gt;0.5, "Some evidence", IF(AllData[[#This Row],[Nitrate (PPM)]]&gt;=0, "No evidence"))))</f>
        <v>Very high</v>
      </c>
      <c r="N731">
        <v>0.7</v>
      </c>
      <c r="O731" t="str">
        <f>IF(AllData[[#This Row],[Phosphate (PPM)]]&gt;0.5, "Very high", IF(AllData[[#This Row],[Phosphate (PPM)]]&gt;0.1, "High", IF(AllData[[#This Row],[Phosphate (PPM)]]&gt;0.05, "Some evidence", IF(AllData[[#This Row],[Phosphate (PPM)]]&lt;=0.05, "No Evidence", ""))))</f>
        <v>Very high</v>
      </c>
      <c r="P731">
        <v>0</v>
      </c>
    </row>
    <row r="732" spans="1:17" x14ac:dyDescent="0.3">
      <c r="A732" t="s">
        <v>1583</v>
      </c>
      <c r="B732" s="2">
        <v>45480</v>
      </c>
      <c r="C732" t="str" cm="1">
        <f t="array" ref="C7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2">
        <f>YEAR(AllData[[#This Row],[Date]])</f>
        <v>2024</v>
      </c>
      <c r="E732" s="1">
        <v>0.64583333333333337</v>
      </c>
      <c r="F732" t="s">
        <v>865</v>
      </c>
      <c r="G732" s="3">
        <v>52.070086000000003</v>
      </c>
      <c r="H732" s="3">
        <v>-1.61145</v>
      </c>
      <c r="I732" t="s">
        <v>25</v>
      </c>
      <c r="J732">
        <v>578</v>
      </c>
      <c r="K732">
        <v>16.399999999999999</v>
      </c>
      <c r="L732">
        <v>5</v>
      </c>
      <c r="M732" t="str">
        <f>IF(AllData[[#This Row],[Nitrate (PPM)]]&gt;2, "Very high", IF(AllData[[#This Row],[Nitrate (PPM)]]&gt;1, "High", IF(AllData[[#This Row],[Nitrate (PPM)]]&gt;0.5, "Some evidence", IF(AllData[[#This Row],[Nitrate (PPM)]]&gt;=0, "No evidence"))))</f>
        <v>Very high</v>
      </c>
      <c r="N732">
        <v>0.79</v>
      </c>
      <c r="O732" t="str">
        <f>IF(AllData[[#This Row],[Phosphate (PPM)]]&gt;0.5, "Very high", IF(AllData[[#This Row],[Phosphate (PPM)]]&gt;0.1, "High", IF(AllData[[#This Row],[Phosphate (PPM)]]&gt;0.05, "Some evidence", IF(AllData[[#This Row],[Phosphate (PPM)]]&lt;=0.05, "No Evidence", ""))))</f>
        <v>Very high</v>
      </c>
      <c r="P732">
        <v>1.4</v>
      </c>
    </row>
    <row r="733" spans="1:17" x14ac:dyDescent="0.3">
      <c r="A733" t="s">
        <v>1584</v>
      </c>
      <c r="B733" s="2">
        <v>45480</v>
      </c>
      <c r="C733" t="str" cm="1">
        <f t="array" ref="C7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3">
        <f>YEAR(AllData[[#This Row],[Date]])</f>
        <v>2024</v>
      </c>
      <c r="E733" s="1">
        <v>0.77361111111111114</v>
      </c>
      <c r="F733" t="s">
        <v>1160</v>
      </c>
      <c r="G733" s="3">
        <v>51.997504999999997</v>
      </c>
      <c r="H733" s="3">
        <v>-2.1559569999999999</v>
      </c>
      <c r="I733" t="s">
        <v>19</v>
      </c>
      <c r="J733">
        <v>976</v>
      </c>
      <c r="K733">
        <v>20.5</v>
      </c>
      <c r="L733">
        <v>8</v>
      </c>
      <c r="M733" t="str">
        <f>IF(AllData[[#This Row],[Nitrate (PPM)]]&gt;2, "Very high", IF(AllData[[#This Row],[Nitrate (PPM)]]&gt;1, "High", IF(AllData[[#This Row],[Nitrate (PPM)]]&gt;0.5, "Some evidence", IF(AllData[[#This Row],[Nitrate (PPM)]]&gt;=0, "No evidence"))))</f>
        <v>Very high</v>
      </c>
      <c r="N733">
        <v>0.78</v>
      </c>
      <c r="O733" t="str">
        <f>IF(AllData[[#This Row],[Phosphate (PPM)]]&gt;0.5, "Very high", IF(AllData[[#This Row],[Phosphate (PPM)]]&gt;0.1, "High", IF(AllData[[#This Row],[Phosphate (PPM)]]&gt;0.05, "Some evidence", IF(AllData[[#This Row],[Phosphate (PPM)]]&lt;=0.05, "No Evidence", ""))))</f>
        <v>Very high</v>
      </c>
      <c r="P733">
        <v>0</v>
      </c>
    </row>
    <row r="734" spans="1:17" x14ac:dyDescent="0.3">
      <c r="A734" t="s">
        <v>1585</v>
      </c>
      <c r="B734" s="2">
        <v>45480</v>
      </c>
      <c r="C734" t="str" cm="1">
        <f t="array" ref="C7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4">
        <f>YEAR(AllData[[#This Row],[Date]])</f>
        <v>2024</v>
      </c>
      <c r="F734" t="s">
        <v>661</v>
      </c>
      <c r="G734" s="3">
        <v>52.090085000000002</v>
      </c>
      <c r="H734" s="3">
        <v>-1.692593</v>
      </c>
      <c r="I734" t="s">
        <v>62</v>
      </c>
      <c r="J734">
        <v>620</v>
      </c>
      <c r="K734">
        <v>16.5</v>
      </c>
      <c r="L734">
        <v>2</v>
      </c>
      <c r="M734" t="str">
        <f>IF(AllData[[#This Row],[Nitrate (PPM)]]&gt;2, "Very high", IF(AllData[[#This Row],[Nitrate (PPM)]]&gt;1, "High", IF(AllData[[#This Row],[Nitrate (PPM)]]&gt;0.5, "Some evidence", IF(AllData[[#This Row],[Nitrate (PPM)]]&gt;=0, "No evidence"))))</f>
        <v>High</v>
      </c>
      <c r="N734">
        <v>0.15</v>
      </c>
      <c r="O734" t="str">
        <f>IF(AllData[[#This Row],[Phosphate (PPM)]]&gt;0.5, "Very high", IF(AllData[[#This Row],[Phosphate (PPM)]]&gt;0.1, "High", IF(AllData[[#This Row],[Phosphate (PPM)]]&gt;0.05, "Some evidence", IF(AllData[[#This Row],[Phosphate (PPM)]]&lt;=0.05, "No Evidence", ""))))</f>
        <v>High</v>
      </c>
      <c r="P734">
        <v>0</v>
      </c>
      <c r="Q734" t="s">
        <v>1586</v>
      </c>
    </row>
    <row r="735" spans="1:17" x14ac:dyDescent="0.3">
      <c r="A735" t="s">
        <v>1587</v>
      </c>
      <c r="B735" s="2">
        <v>45480</v>
      </c>
      <c r="C735" t="str" cm="1">
        <f t="array" ref="C7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5">
        <f>YEAR(AllData[[#This Row],[Date]])</f>
        <v>2024</v>
      </c>
      <c r="F735" t="s">
        <v>664</v>
      </c>
      <c r="G735" s="3">
        <v>52.090085000000002</v>
      </c>
      <c r="H735" s="3">
        <v>-1.692593</v>
      </c>
      <c r="I735" t="s">
        <v>62</v>
      </c>
      <c r="J735">
        <v>620</v>
      </c>
      <c r="K735">
        <v>16.5</v>
      </c>
      <c r="L735">
        <v>2</v>
      </c>
      <c r="M735" t="str">
        <f>IF(AllData[[#This Row],[Nitrate (PPM)]]&gt;2, "Very high", IF(AllData[[#This Row],[Nitrate (PPM)]]&gt;1, "High", IF(AllData[[#This Row],[Nitrate (PPM)]]&gt;0.5, "Some evidence", IF(AllData[[#This Row],[Nitrate (PPM)]]&gt;=0, "No evidence"))))</f>
        <v>High</v>
      </c>
      <c r="N735">
        <v>0.15</v>
      </c>
      <c r="O735" t="str">
        <f>IF(AllData[[#This Row],[Phosphate (PPM)]]&gt;0.5, "Very high", IF(AllData[[#This Row],[Phosphate (PPM)]]&gt;0.1, "High", IF(AllData[[#This Row],[Phosphate (PPM)]]&gt;0.05, "Some evidence", IF(AllData[[#This Row],[Phosphate (PPM)]]&lt;=0.05, "No Evidence", ""))))</f>
        <v>High</v>
      </c>
      <c r="Q735" t="s">
        <v>1588</v>
      </c>
    </row>
    <row r="736" spans="1:17" x14ac:dyDescent="0.3">
      <c r="A736" t="s">
        <v>1589</v>
      </c>
      <c r="B736" s="2">
        <v>45480</v>
      </c>
      <c r="C736" t="str" cm="1">
        <f t="array" ref="C7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6">
        <f>YEAR(AllData[[#This Row],[Date]])</f>
        <v>2024</v>
      </c>
      <c r="F736" t="s">
        <v>617</v>
      </c>
      <c r="G736" s="3">
        <v>52.092967999999999</v>
      </c>
      <c r="H736" s="3">
        <v>-1.6862710000000001</v>
      </c>
      <c r="I736" t="s">
        <v>62</v>
      </c>
      <c r="J736">
        <v>705</v>
      </c>
      <c r="K736">
        <v>15.5</v>
      </c>
      <c r="L736">
        <v>2</v>
      </c>
      <c r="M736" t="str">
        <f>IF(AllData[[#This Row],[Nitrate (PPM)]]&gt;2, "Very high", IF(AllData[[#This Row],[Nitrate (PPM)]]&gt;1, "High", IF(AllData[[#This Row],[Nitrate (PPM)]]&gt;0.5, "Some evidence", IF(AllData[[#This Row],[Nitrate (PPM)]]&gt;=0, "No evidence"))))</f>
        <v>High</v>
      </c>
      <c r="N736">
        <v>0.34</v>
      </c>
      <c r="O736" t="str">
        <f>IF(AllData[[#This Row],[Phosphate (PPM)]]&gt;0.5, "Very high", IF(AllData[[#This Row],[Phosphate (PPM)]]&gt;0.1, "High", IF(AllData[[#This Row],[Phosphate (PPM)]]&gt;0.05, "Some evidence", IF(AllData[[#This Row],[Phosphate (PPM)]]&lt;=0.05, "No Evidence", ""))))</f>
        <v>High</v>
      </c>
      <c r="P736">
        <v>0</v>
      </c>
      <c r="Q736" t="s">
        <v>826</v>
      </c>
    </row>
    <row r="737" spans="1:17" x14ac:dyDescent="0.3">
      <c r="A737" t="s">
        <v>1590</v>
      </c>
      <c r="B737" s="2">
        <v>45480</v>
      </c>
      <c r="C737" t="str" cm="1">
        <f t="array" ref="C7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7">
        <f>YEAR(AllData[[#This Row],[Date]])</f>
        <v>2024</v>
      </c>
      <c r="F737" t="s">
        <v>620</v>
      </c>
      <c r="G737" s="3">
        <v>52.092967999999999</v>
      </c>
      <c r="H737" s="3">
        <v>-1.6862710000000001</v>
      </c>
      <c r="I737" t="s">
        <v>62</v>
      </c>
      <c r="J737">
        <v>705</v>
      </c>
      <c r="K737">
        <v>15.5</v>
      </c>
      <c r="L737">
        <v>2</v>
      </c>
      <c r="M737" t="str">
        <f>IF(AllData[[#This Row],[Nitrate (PPM)]]&gt;2, "Very high", IF(AllData[[#This Row],[Nitrate (PPM)]]&gt;1, "High", IF(AllData[[#This Row],[Nitrate (PPM)]]&gt;0.5, "Some evidence", IF(AllData[[#This Row],[Nitrate (PPM)]]&gt;=0, "No evidence"))))</f>
        <v>High</v>
      </c>
      <c r="N737">
        <v>0.34</v>
      </c>
      <c r="O737" t="str">
        <f>IF(AllData[[#This Row],[Phosphate (PPM)]]&gt;0.5, "Very high", IF(AllData[[#This Row],[Phosphate (PPM)]]&gt;0.1, "High", IF(AllData[[#This Row],[Phosphate (PPM)]]&gt;0.05, "Some evidence", IF(AllData[[#This Row],[Phosphate (PPM)]]&lt;=0.05, "No Evidence", ""))))</f>
        <v>High</v>
      </c>
    </row>
    <row r="738" spans="1:17" x14ac:dyDescent="0.3">
      <c r="A738" t="s">
        <v>1591</v>
      </c>
      <c r="B738" s="2">
        <v>45480</v>
      </c>
      <c r="C738" t="str" cm="1">
        <f t="array" ref="C7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8">
        <f>YEAR(AllData[[#This Row],[Date]])</f>
        <v>2024</v>
      </c>
      <c r="F738" t="s">
        <v>667</v>
      </c>
      <c r="G738" s="3">
        <v>52.094423999999997</v>
      </c>
      <c r="H738" s="3">
        <v>-1.6759090000000001</v>
      </c>
      <c r="I738" t="s">
        <v>25</v>
      </c>
      <c r="J738">
        <v>799</v>
      </c>
      <c r="K738">
        <v>16.899999999999999</v>
      </c>
      <c r="L738">
        <v>10</v>
      </c>
      <c r="M738" t="str">
        <f>IF(AllData[[#This Row],[Nitrate (PPM)]]&gt;2, "Very high", IF(AllData[[#This Row],[Nitrate (PPM)]]&gt;1, "High", IF(AllData[[#This Row],[Nitrate (PPM)]]&gt;0.5, "Some evidence", IF(AllData[[#This Row],[Nitrate (PPM)]]&gt;=0, "No evidence"))))</f>
        <v>Very high</v>
      </c>
      <c r="N738">
        <v>1.06</v>
      </c>
      <c r="O738" t="str">
        <f>IF(AllData[[#This Row],[Phosphate (PPM)]]&gt;0.5, "Very high", IF(AllData[[#This Row],[Phosphate (PPM)]]&gt;0.1, "High", IF(AllData[[#This Row],[Phosphate (PPM)]]&gt;0.05, "Some evidence", IF(AllData[[#This Row],[Phosphate (PPM)]]&lt;=0.05, "No Evidence", ""))))</f>
        <v>Very high</v>
      </c>
      <c r="P738">
        <v>0</v>
      </c>
      <c r="Q738" t="s">
        <v>668</v>
      </c>
    </row>
    <row r="739" spans="1:17" x14ac:dyDescent="0.3">
      <c r="A739" t="s">
        <v>1592</v>
      </c>
      <c r="B739" s="2">
        <v>45480</v>
      </c>
      <c r="C739" t="str" cm="1">
        <f t="array" ref="C7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39">
        <f>YEAR(AllData[[#This Row],[Date]])</f>
        <v>2024</v>
      </c>
      <c r="F739" t="s">
        <v>670</v>
      </c>
      <c r="G739" s="3">
        <v>52.094423999999997</v>
      </c>
      <c r="H739" s="3">
        <v>-1.6759090000000001</v>
      </c>
      <c r="I739" t="s">
        <v>25</v>
      </c>
      <c r="J739">
        <v>799</v>
      </c>
      <c r="K739">
        <v>16.899999999999999</v>
      </c>
      <c r="L739">
        <v>10</v>
      </c>
      <c r="M739" t="str">
        <f>IF(AllData[[#This Row],[Nitrate (PPM)]]&gt;2, "Very high", IF(AllData[[#This Row],[Nitrate (PPM)]]&gt;1, "High", IF(AllData[[#This Row],[Nitrate (PPM)]]&gt;0.5, "Some evidence", IF(AllData[[#This Row],[Nitrate (PPM)]]&gt;=0, "No evidence"))))</f>
        <v>Very high</v>
      </c>
      <c r="N739">
        <v>1.06</v>
      </c>
      <c r="O739" t="str">
        <f>IF(AllData[[#This Row],[Phosphate (PPM)]]&gt;0.5, "Very high", IF(AllData[[#This Row],[Phosphate (PPM)]]&gt;0.1, "High", IF(AllData[[#This Row],[Phosphate (PPM)]]&gt;0.05, "Some evidence", IF(AllData[[#This Row],[Phosphate (PPM)]]&lt;=0.05, "No Evidence", ""))))</f>
        <v>Very high</v>
      </c>
      <c r="Q739" t="s">
        <v>621</v>
      </c>
    </row>
    <row r="740" spans="1:17" x14ac:dyDescent="0.3">
      <c r="A740" t="s">
        <v>1573</v>
      </c>
      <c r="B740" s="2">
        <v>45479</v>
      </c>
      <c r="C740" t="str" cm="1">
        <f t="array" ref="C7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0">
        <f>YEAR(AllData[[#This Row],[Date]])</f>
        <v>2024</v>
      </c>
      <c r="E740" s="1">
        <v>0.41666666666666669</v>
      </c>
      <c r="F740" t="s">
        <v>775</v>
      </c>
      <c r="G740" s="3">
        <v>52.122858999999998</v>
      </c>
      <c r="H740" s="3">
        <v>-2.0575389999999998</v>
      </c>
      <c r="I740" t="s">
        <v>19</v>
      </c>
      <c r="J740">
        <v>1060</v>
      </c>
      <c r="K740">
        <v>19.2</v>
      </c>
      <c r="L740">
        <v>5</v>
      </c>
      <c r="M740" t="str">
        <f>IF(AllData[[#This Row],[Nitrate (PPM)]]&gt;2, "Very high", IF(AllData[[#This Row],[Nitrate (PPM)]]&gt;1, "High", IF(AllData[[#This Row],[Nitrate (PPM)]]&gt;0.5, "Some evidence", IF(AllData[[#This Row],[Nitrate (PPM)]]&gt;=0, "No evidence"))))</f>
        <v>Very high</v>
      </c>
      <c r="N740">
        <v>0.87</v>
      </c>
      <c r="O740" t="str">
        <f>IF(AllData[[#This Row],[Phosphate (PPM)]]&gt;0.5, "Very high", IF(AllData[[#This Row],[Phosphate (PPM)]]&gt;0.1, "High", IF(AllData[[#This Row],[Phosphate (PPM)]]&gt;0.05, "Some evidence", IF(AllData[[#This Row],[Phosphate (PPM)]]&lt;=0.05, "No Evidence", ""))))</f>
        <v>Very high</v>
      </c>
      <c r="P740">
        <v>0.6</v>
      </c>
      <c r="Q740" t="s">
        <v>1574</v>
      </c>
    </row>
    <row r="741" spans="1:17" x14ac:dyDescent="0.3">
      <c r="A741" t="s">
        <v>1575</v>
      </c>
      <c r="B741" s="2">
        <v>45479</v>
      </c>
      <c r="C741" t="str" cm="1">
        <f t="array" ref="C7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1">
        <f>YEAR(AllData[[#This Row],[Date]])</f>
        <v>2024</v>
      </c>
      <c r="E741" s="1">
        <v>0.4375</v>
      </c>
      <c r="F741" t="s">
        <v>778</v>
      </c>
      <c r="G741" s="3">
        <v>52.126404000000001</v>
      </c>
      <c r="H741" s="3">
        <v>-2.0565410000000002</v>
      </c>
      <c r="I741" t="s">
        <v>19</v>
      </c>
      <c r="J741">
        <v>1650</v>
      </c>
      <c r="K741">
        <v>14</v>
      </c>
      <c r="L741">
        <v>10</v>
      </c>
      <c r="M741" t="str">
        <f>IF(AllData[[#This Row],[Nitrate (PPM)]]&gt;2, "Very high", IF(AllData[[#This Row],[Nitrate (PPM)]]&gt;1, "High", IF(AllData[[#This Row],[Nitrate (PPM)]]&gt;0.5, "Some evidence", IF(AllData[[#This Row],[Nitrate (PPM)]]&gt;=0, "No evidence"))))</f>
        <v>Very high</v>
      </c>
      <c r="N741">
        <v>1.1299999999999999</v>
      </c>
      <c r="O741" t="str">
        <f>IF(AllData[[#This Row],[Phosphate (PPM)]]&gt;0.5, "Very high", IF(AllData[[#This Row],[Phosphate (PPM)]]&gt;0.1, "High", IF(AllData[[#This Row],[Phosphate (PPM)]]&gt;0.05, "Some evidence", IF(AllData[[#This Row],[Phosphate (PPM)]]&lt;=0.05, "No Evidence", ""))))</f>
        <v>Very high</v>
      </c>
      <c r="P741">
        <v>0.19</v>
      </c>
      <c r="Q741" t="s">
        <v>1576</v>
      </c>
    </row>
    <row r="742" spans="1:17" x14ac:dyDescent="0.3">
      <c r="A742" t="s">
        <v>1577</v>
      </c>
      <c r="B742" s="2">
        <v>45479</v>
      </c>
      <c r="C742" t="str" cm="1">
        <f t="array" ref="C7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2">
        <f>YEAR(AllData[[#This Row],[Date]])</f>
        <v>2024</v>
      </c>
      <c r="E742" s="1">
        <v>0.52083333333333337</v>
      </c>
      <c r="F742" t="s">
        <v>597</v>
      </c>
      <c r="G742" s="3">
        <v>51.996139999999997</v>
      </c>
      <c r="H742" s="3">
        <v>-2.1558609999999998</v>
      </c>
      <c r="I742" t="s">
        <v>19</v>
      </c>
      <c r="J742">
        <v>414</v>
      </c>
      <c r="K742">
        <v>15.3</v>
      </c>
      <c r="L742">
        <v>4</v>
      </c>
      <c r="M742" t="str">
        <f>IF(AllData[[#This Row],[Nitrate (PPM)]]&gt;2, "Very high", IF(AllData[[#This Row],[Nitrate (PPM)]]&gt;1, "High", IF(AllData[[#This Row],[Nitrate (PPM)]]&gt;0.5, "Some evidence", IF(AllData[[#This Row],[Nitrate (PPM)]]&gt;=0, "No evidence"))))</f>
        <v>Very high</v>
      </c>
      <c r="N742">
        <v>0.67</v>
      </c>
      <c r="O742" t="str">
        <f>IF(AllData[[#This Row],[Phosphate (PPM)]]&gt;0.5, "Very high", IF(AllData[[#This Row],[Phosphate (PPM)]]&gt;0.1, "High", IF(AllData[[#This Row],[Phosphate (PPM)]]&gt;0.05, "Some evidence", IF(AllData[[#This Row],[Phosphate (PPM)]]&lt;=0.05, "No Evidence", ""))))</f>
        <v>Very high</v>
      </c>
      <c r="P742">
        <v>0.1</v>
      </c>
      <c r="Q742" t="s">
        <v>1578</v>
      </c>
    </row>
    <row r="743" spans="1:17" x14ac:dyDescent="0.3">
      <c r="A743" t="s">
        <v>1579</v>
      </c>
      <c r="B743" s="2">
        <v>45479</v>
      </c>
      <c r="C743" t="str" cm="1">
        <f t="array" ref="C7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3">
        <f>YEAR(AllData[[#This Row],[Date]])</f>
        <v>2024</v>
      </c>
      <c r="E743" s="1">
        <v>0.58333333333333337</v>
      </c>
      <c r="F743" t="s">
        <v>260</v>
      </c>
      <c r="G743" s="3">
        <v>52.166370000000001</v>
      </c>
      <c r="H743" s="3">
        <v>-1.708032</v>
      </c>
      <c r="I743" t="s">
        <v>62</v>
      </c>
      <c r="J743">
        <v>659</v>
      </c>
      <c r="K743">
        <v>17.2</v>
      </c>
      <c r="L743">
        <v>10</v>
      </c>
      <c r="M743" t="str">
        <f>IF(AllData[[#This Row],[Nitrate (PPM)]]&gt;2, "Very high", IF(AllData[[#This Row],[Nitrate (PPM)]]&gt;1, "High", IF(AllData[[#This Row],[Nitrate (PPM)]]&gt;0.5, "Some evidence", IF(AllData[[#This Row],[Nitrate (PPM)]]&gt;=0, "No evidence"))))</f>
        <v>Very high</v>
      </c>
      <c r="N743">
        <v>0.34</v>
      </c>
      <c r="O743" t="str">
        <f>IF(AllData[[#This Row],[Phosphate (PPM)]]&gt;0.5, "Very high", IF(AllData[[#This Row],[Phosphate (PPM)]]&gt;0.1, "High", IF(AllData[[#This Row],[Phosphate (PPM)]]&gt;0.05, "Some evidence", IF(AllData[[#This Row],[Phosphate (PPM)]]&lt;=0.05, "No Evidence", ""))))</f>
        <v>High</v>
      </c>
      <c r="P743">
        <v>0.6</v>
      </c>
    </row>
    <row r="744" spans="1:17" x14ac:dyDescent="0.3">
      <c r="A744" t="s">
        <v>1567</v>
      </c>
      <c r="B744" s="2">
        <v>45478</v>
      </c>
      <c r="C744" t="str" cm="1">
        <f t="array" ref="C7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4">
        <f>YEAR(AllData[[#This Row],[Date]])</f>
        <v>2024</v>
      </c>
      <c r="E744" s="1">
        <v>0.45833333333333331</v>
      </c>
      <c r="F744" t="s">
        <v>1514</v>
      </c>
      <c r="G744" s="3">
        <v>52.018484000000001</v>
      </c>
      <c r="H744" s="3">
        <v>-2.0387339999999998</v>
      </c>
      <c r="I744" t="s">
        <v>62</v>
      </c>
      <c r="J744">
        <v>770</v>
      </c>
      <c r="K744">
        <v>16.899999999999999</v>
      </c>
      <c r="L744">
        <v>8</v>
      </c>
      <c r="M744" t="str">
        <f>IF(AllData[[#This Row],[Nitrate (PPM)]]&gt;2, "Very high", IF(AllData[[#This Row],[Nitrate (PPM)]]&gt;1, "High", IF(AllData[[#This Row],[Nitrate (PPM)]]&gt;0.5, "Some evidence", IF(AllData[[#This Row],[Nitrate (PPM)]]&gt;=0, "No evidence"))))</f>
        <v>Very high</v>
      </c>
      <c r="N744">
        <v>0.62</v>
      </c>
      <c r="O744" t="str">
        <f>IF(AllData[[#This Row],[Phosphate (PPM)]]&gt;0.5, "Very high", IF(AllData[[#This Row],[Phosphate (PPM)]]&gt;0.1, "High", IF(AllData[[#This Row],[Phosphate (PPM)]]&gt;0.05, "Some evidence", IF(AllData[[#This Row],[Phosphate (PPM)]]&lt;=0.05, "No Evidence", ""))))</f>
        <v>Very high</v>
      </c>
      <c r="P744">
        <v>0.03</v>
      </c>
      <c r="Q744" t="s">
        <v>1568</v>
      </c>
    </row>
    <row r="745" spans="1:17" x14ac:dyDescent="0.3">
      <c r="A745" t="s">
        <v>1569</v>
      </c>
      <c r="B745" s="2">
        <v>45478</v>
      </c>
      <c r="C745" t="str" cm="1">
        <f t="array" ref="C7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5">
        <f>YEAR(AllData[[#This Row],[Date]])</f>
        <v>2024</v>
      </c>
      <c r="E745" s="1">
        <v>0.47291666666666665</v>
      </c>
      <c r="F745" t="s">
        <v>1422</v>
      </c>
      <c r="I745" t="s">
        <v>62</v>
      </c>
      <c r="J745">
        <v>475</v>
      </c>
      <c r="K745">
        <v>16.7</v>
      </c>
      <c r="L745">
        <v>1</v>
      </c>
      <c r="M745" t="str">
        <f>IF(AllData[[#This Row],[Nitrate (PPM)]]&gt;2, "Very high", IF(AllData[[#This Row],[Nitrate (PPM)]]&gt;1, "High", IF(AllData[[#This Row],[Nitrate (PPM)]]&gt;0.5, "Some evidence", IF(AllData[[#This Row],[Nitrate (PPM)]]&gt;=0, "No evidence"))))</f>
        <v>Some evidence</v>
      </c>
      <c r="N745">
        <v>0.12</v>
      </c>
      <c r="O745" t="str">
        <f>IF(AllData[[#This Row],[Phosphate (PPM)]]&gt;0.5, "Very high", IF(AllData[[#This Row],[Phosphate (PPM)]]&gt;0.1, "High", IF(AllData[[#This Row],[Phosphate (PPM)]]&gt;0.05, "Some evidence", IF(AllData[[#This Row],[Phosphate (PPM)]]&lt;=0.05, "No Evidence", ""))))</f>
        <v>High</v>
      </c>
      <c r="P745">
        <v>5</v>
      </c>
    </row>
    <row r="746" spans="1:17" x14ac:dyDescent="0.3">
      <c r="A746" t="s">
        <v>1570</v>
      </c>
      <c r="B746" s="2">
        <v>45478</v>
      </c>
      <c r="C746" t="str" cm="1">
        <f t="array" ref="C7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6">
        <f>YEAR(AllData[[#This Row],[Date]])</f>
        <v>2024</v>
      </c>
      <c r="E746" s="1">
        <v>0.49166666666666664</v>
      </c>
      <c r="F746" t="s">
        <v>969</v>
      </c>
      <c r="I746" t="s">
        <v>25</v>
      </c>
      <c r="J746">
        <v>104</v>
      </c>
      <c r="K746">
        <v>14.8</v>
      </c>
      <c r="L746">
        <v>2</v>
      </c>
      <c r="M746" t="str">
        <f>IF(AllData[[#This Row],[Nitrate (PPM)]]&gt;2, "Very high", IF(AllData[[#This Row],[Nitrate (PPM)]]&gt;1, "High", IF(AllData[[#This Row],[Nitrate (PPM)]]&gt;0.5, "Some evidence", IF(AllData[[#This Row],[Nitrate (PPM)]]&gt;=0, "No evidence"))))</f>
        <v>High</v>
      </c>
      <c r="N746">
        <v>0.89</v>
      </c>
      <c r="O746" t="str">
        <f>IF(AllData[[#This Row],[Phosphate (PPM)]]&gt;0.5, "Very high", IF(AllData[[#This Row],[Phosphate (PPM)]]&gt;0.1, "High", IF(AllData[[#This Row],[Phosphate (PPM)]]&gt;0.05, "Some evidence", IF(AllData[[#This Row],[Phosphate (PPM)]]&lt;=0.05, "No Evidence", ""))))</f>
        <v>Very high</v>
      </c>
      <c r="P746">
        <v>5</v>
      </c>
    </row>
    <row r="747" spans="1:17" x14ac:dyDescent="0.3">
      <c r="A747" t="s">
        <v>1571</v>
      </c>
      <c r="B747" s="2">
        <v>45478</v>
      </c>
      <c r="C747" t="str" cm="1">
        <f t="array" ref="C7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7">
        <f>YEAR(AllData[[#This Row],[Date]])</f>
        <v>2024</v>
      </c>
      <c r="E747" s="1">
        <v>0.68680555555555556</v>
      </c>
      <c r="F747" t="s">
        <v>615</v>
      </c>
      <c r="G747" s="3">
        <v>52.286000000000001</v>
      </c>
      <c r="H747" s="3">
        <v>-1.7470000000000001</v>
      </c>
      <c r="I747" t="s">
        <v>912</v>
      </c>
      <c r="J747">
        <v>1108</v>
      </c>
      <c r="K747">
        <v>16.5</v>
      </c>
      <c r="L747">
        <v>4</v>
      </c>
      <c r="M747" t="str">
        <f>IF(AllData[[#This Row],[Nitrate (PPM)]]&gt;2, "Very high", IF(AllData[[#This Row],[Nitrate (PPM)]]&gt;1, "High", IF(AllData[[#This Row],[Nitrate (PPM)]]&gt;0.5, "Some evidence", IF(AllData[[#This Row],[Nitrate (PPM)]]&gt;=0, "No evidence"))))</f>
        <v>Very high</v>
      </c>
      <c r="N747">
        <v>0.73</v>
      </c>
      <c r="O747" t="str">
        <f>IF(AllData[[#This Row],[Phosphate (PPM)]]&gt;0.5, "Very high", IF(AllData[[#This Row],[Phosphate (PPM)]]&gt;0.1, "High", IF(AllData[[#This Row],[Phosphate (PPM)]]&gt;0.05, "Some evidence", IF(AllData[[#This Row],[Phosphate (PPM)]]&lt;=0.05, "No Evidence", ""))))</f>
        <v>Very high</v>
      </c>
      <c r="P747">
        <v>1</v>
      </c>
      <c r="Q747" t="s">
        <v>959</v>
      </c>
    </row>
    <row r="748" spans="1:17" x14ac:dyDescent="0.3">
      <c r="A748" t="s">
        <v>1572</v>
      </c>
      <c r="B748" s="2">
        <v>45478</v>
      </c>
      <c r="C748" t="str" cm="1">
        <f t="array" ref="C7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8">
        <f>YEAR(AllData[[#This Row],[Date]])</f>
        <v>2024</v>
      </c>
      <c r="E748" s="1">
        <v>0.67222222222222228</v>
      </c>
      <c r="F748" t="s">
        <v>612</v>
      </c>
      <c r="G748" s="3">
        <v>52.286999999999999</v>
      </c>
      <c r="H748" s="3">
        <v>-1.746</v>
      </c>
      <c r="I748" t="s">
        <v>912</v>
      </c>
      <c r="J748">
        <v>495</v>
      </c>
      <c r="K748">
        <v>18.399999999999999</v>
      </c>
      <c r="L748">
        <v>0</v>
      </c>
      <c r="M748" t="str">
        <f>IF(AllData[[#This Row],[Nitrate (PPM)]]&gt;2, "Very high", IF(AllData[[#This Row],[Nitrate (PPM)]]&gt;1, "High", IF(AllData[[#This Row],[Nitrate (PPM)]]&gt;0.5, "Some evidence", IF(AllData[[#This Row],[Nitrate (PPM)]]&gt;=0, "No evidence"))))</f>
        <v>No evidence</v>
      </c>
      <c r="N748">
        <v>0.14000000000000001</v>
      </c>
      <c r="O748" t="str">
        <f>IF(AllData[[#This Row],[Phosphate (PPM)]]&gt;0.5, "Very high", IF(AllData[[#This Row],[Phosphate (PPM)]]&gt;0.1, "High", IF(AllData[[#This Row],[Phosphate (PPM)]]&gt;0.05, "Some evidence", IF(AllData[[#This Row],[Phosphate (PPM)]]&lt;=0.05, "No Evidence", ""))))</f>
        <v>High</v>
      </c>
      <c r="P748">
        <v>1</v>
      </c>
      <c r="Q748" t="s">
        <v>959</v>
      </c>
    </row>
    <row r="749" spans="1:17" x14ac:dyDescent="0.3">
      <c r="A749" t="s">
        <v>1558</v>
      </c>
      <c r="B749" s="2">
        <v>45477</v>
      </c>
      <c r="C749" t="str" cm="1">
        <f t="array" ref="C7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49">
        <f>YEAR(AllData[[#This Row],[Date]])</f>
        <v>2024</v>
      </c>
      <c r="E749" s="1">
        <v>0.4375</v>
      </c>
      <c r="F749" t="s">
        <v>515</v>
      </c>
      <c r="G749" s="3">
        <v>52.053542</v>
      </c>
      <c r="H749" s="3">
        <v>-1.6201399999999999</v>
      </c>
      <c r="I749" t="s">
        <v>19</v>
      </c>
      <c r="J749">
        <v>615</v>
      </c>
      <c r="K749">
        <v>15.2</v>
      </c>
      <c r="L749">
        <v>2</v>
      </c>
      <c r="M749" t="str">
        <f>IF(AllData[[#This Row],[Nitrate (PPM)]]&gt;2, "Very high", IF(AllData[[#This Row],[Nitrate (PPM)]]&gt;1, "High", IF(AllData[[#This Row],[Nitrate (PPM)]]&gt;0.5, "Some evidence", IF(AllData[[#This Row],[Nitrate (PPM)]]&gt;=0, "No evidence"))))</f>
        <v>High</v>
      </c>
      <c r="N749">
        <v>0.41</v>
      </c>
      <c r="O749" t="str">
        <f>IF(AllData[[#This Row],[Phosphate (PPM)]]&gt;0.5, "Very high", IF(AllData[[#This Row],[Phosphate (PPM)]]&gt;0.1, "High", IF(AllData[[#This Row],[Phosphate (PPM)]]&gt;0.05, "Some evidence", IF(AllData[[#This Row],[Phosphate (PPM)]]&lt;=0.05, "No Evidence", ""))))</f>
        <v>High</v>
      </c>
      <c r="P749">
        <v>0.5</v>
      </c>
    </row>
    <row r="750" spans="1:17" x14ac:dyDescent="0.3">
      <c r="A750" t="s">
        <v>1559</v>
      </c>
      <c r="B750" s="2">
        <v>45477</v>
      </c>
      <c r="C750" t="str" cm="1">
        <f t="array" ref="C7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0">
        <f>YEAR(AllData[[#This Row],[Date]])</f>
        <v>2024</v>
      </c>
      <c r="E750" s="1">
        <v>0.44444444444444442</v>
      </c>
      <c r="F750" t="s">
        <v>79</v>
      </c>
      <c r="I750" t="s">
        <v>19</v>
      </c>
      <c r="J750">
        <v>1050</v>
      </c>
      <c r="K750">
        <v>16</v>
      </c>
      <c r="L750">
        <v>4</v>
      </c>
      <c r="M750" t="str">
        <f>IF(AllData[[#This Row],[Nitrate (PPM)]]&gt;2, "Very high", IF(AllData[[#This Row],[Nitrate (PPM)]]&gt;1, "High", IF(AllData[[#This Row],[Nitrate (PPM)]]&gt;0.5, "Some evidence", IF(AllData[[#This Row],[Nitrate (PPM)]]&gt;=0, "No evidence"))))</f>
        <v>Very high</v>
      </c>
      <c r="N750">
        <v>0.68</v>
      </c>
      <c r="O750" t="str">
        <f>IF(AllData[[#This Row],[Phosphate (PPM)]]&gt;0.5, "Very high", IF(AllData[[#This Row],[Phosphate (PPM)]]&gt;0.1, "High", IF(AllData[[#This Row],[Phosphate (PPM)]]&gt;0.05, "Some evidence", IF(AllData[[#This Row],[Phosphate (PPM)]]&lt;=0.05, "No Evidence", ""))))</f>
        <v>Very high</v>
      </c>
      <c r="P750">
        <v>0</v>
      </c>
      <c r="Q750" t="s">
        <v>1560</v>
      </c>
    </row>
    <row r="751" spans="1:17" x14ac:dyDescent="0.3">
      <c r="A751" t="s">
        <v>1561</v>
      </c>
      <c r="B751" s="2">
        <v>45477</v>
      </c>
      <c r="C751" t="str" cm="1">
        <f t="array" ref="C7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1">
        <f>YEAR(AllData[[#This Row],[Date]])</f>
        <v>2024</v>
      </c>
      <c r="E751" s="1">
        <v>0.60416666666666663</v>
      </c>
      <c r="F751" t="s">
        <v>280</v>
      </c>
      <c r="G751" s="3">
        <v>52.206477999999997</v>
      </c>
      <c r="H751" s="3">
        <v>-1.653894</v>
      </c>
      <c r="I751" t="s">
        <v>25</v>
      </c>
      <c r="J751">
        <v>776</v>
      </c>
      <c r="K751">
        <v>18.5</v>
      </c>
      <c r="L751">
        <v>10</v>
      </c>
      <c r="M751" t="str">
        <f>IF(AllData[[#This Row],[Nitrate (PPM)]]&gt;2, "Very high", IF(AllData[[#This Row],[Nitrate (PPM)]]&gt;1, "High", IF(AllData[[#This Row],[Nitrate (PPM)]]&gt;0.5, "Some evidence", IF(AllData[[#This Row],[Nitrate (PPM)]]&gt;=0, "No evidence"))))</f>
        <v>Very high</v>
      </c>
      <c r="N751">
        <v>0.56999999999999995</v>
      </c>
      <c r="O751" t="str">
        <f>IF(AllData[[#This Row],[Phosphate (PPM)]]&gt;0.5, "Very high", IF(AllData[[#This Row],[Phosphate (PPM)]]&gt;0.1, "High", IF(AllData[[#This Row],[Phosphate (PPM)]]&gt;0.05, "Some evidence", IF(AllData[[#This Row],[Phosphate (PPM)]]&lt;=0.05, "No Evidence", ""))))</f>
        <v>Very high</v>
      </c>
      <c r="P751">
        <v>0</v>
      </c>
    </row>
    <row r="752" spans="1:17" x14ac:dyDescent="0.3">
      <c r="A752" t="s">
        <v>1562</v>
      </c>
      <c r="B752" s="2">
        <v>45477</v>
      </c>
      <c r="C752" t="str" cm="1">
        <f t="array" ref="C7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2">
        <f>YEAR(AllData[[#This Row],[Date]])</f>
        <v>2024</v>
      </c>
      <c r="E752" s="1">
        <v>0.61875000000000002</v>
      </c>
      <c r="F752" t="s">
        <v>282</v>
      </c>
      <c r="G752" s="3">
        <v>52.212288999999998</v>
      </c>
      <c r="H752" s="3">
        <v>-1.660452</v>
      </c>
      <c r="I752" t="s">
        <v>25</v>
      </c>
      <c r="J752">
        <v>767</v>
      </c>
      <c r="K752">
        <v>17.600000000000001</v>
      </c>
      <c r="L752">
        <v>5</v>
      </c>
      <c r="M752" t="str">
        <f>IF(AllData[[#This Row],[Nitrate (PPM)]]&gt;2, "Very high", IF(AllData[[#This Row],[Nitrate (PPM)]]&gt;1, "High", IF(AllData[[#This Row],[Nitrate (PPM)]]&gt;0.5, "Some evidence", IF(AllData[[#This Row],[Nitrate (PPM)]]&gt;=0, "No evidence"))))</f>
        <v>Very high</v>
      </c>
      <c r="N752">
        <v>0.5</v>
      </c>
      <c r="O752" t="str">
        <f>IF(AllData[[#This Row],[Phosphate (PPM)]]&gt;0.5, "Very high", IF(AllData[[#This Row],[Phosphate (PPM)]]&gt;0.1, "High", IF(AllData[[#This Row],[Phosphate (PPM)]]&gt;0.05, "Some evidence", IF(AllData[[#This Row],[Phosphate (PPM)]]&lt;=0.05, "No Evidence", ""))))</f>
        <v>High</v>
      </c>
      <c r="P752">
        <v>0</v>
      </c>
    </row>
    <row r="753" spans="1:17" x14ac:dyDescent="0.3">
      <c r="A753" t="s">
        <v>1563</v>
      </c>
      <c r="B753" s="2">
        <v>45477</v>
      </c>
      <c r="C753" t="str" cm="1">
        <f t="array" ref="C7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3">
        <f>YEAR(AllData[[#This Row],[Date]])</f>
        <v>2024</v>
      </c>
      <c r="E753" s="1">
        <v>0.70833333333333337</v>
      </c>
      <c r="F753" t="s">
        <v>135</v>
      </c>
      <c r="I753" t="s">
        <v>25</v>
      </c>
      <c r="J753">
        <v>656</v>
      </c>
      <c r="K753">
        <v>16.100000000000001</v>
      </c>
      <c r="L753">
        <v>2</v>
      </c>
      <c r="M753" t="str">
        <f>IF(AllData[[#This Row],[Nitrate (PPM)]]&gt;2, "Very high", IF(AllData[[#This Row],[Nitrate (PPM)]]&gt;1, "High", IF(AllData[[#This Row],[Nitrate (PPM)]]&gt;0.5, "Some evidence", IF(AllData[[#This Row],[Nitrate (PPM)]]&gt;=0, "No evidence"))))</f>
        <v>High</v>
      </c>
      <c r="N753">
        <v>0.42</v>
      </c>
      <c r="O753" t="str">
        <f>IF(AllData[[#This Row],[Phosphate (PPM)]]&gt;0.5, "Very high", IF(AllData[[#This Row],[Phosphate (PPM)]]&gt;0.1, "High", IF(AllData[[#This Row],[Phosphate (PPM)]]&gt;0.05, "Some evidence", IF(AllData[[#This Row],[Phosphate (PPM)]]&lt;=0.05, "No Evidence", ""))))</f>
        <v>High</v>
      </c>
      <c r="P753">
        <v>2</v>
      </c>
      <c r="Q753" t="s">
        <v>1564</v>
      </c>
    </row>
    <row r="754" spans="1:17" x14ac:dyDescent="0.3">
      <c r="A754" t="s">
        <v>1565</v>
      </c>
      <c r="B754" s="2">
        <v>45477</v>
      </c>
      <c r="C754" t="str" cm="1">
        <f t="array" ref="C7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4">
        <f>YEAR(AllData[[#This Row],[Date]])</f>
        <v>2024</v>
      </c>
      <c r="E754" s="1">
        <v>0.78749999999999998</v>
      </c>
      <c r="F754" t="s">
        <v>158</v>
      </c>
      <c r="G754" s="3">
        <v>52.146512000000001</v>
      </c>
      <c r="H754" s="3">
        <v>-1.6999010000000001</v>
      </c>
      <c r="I754" t="s">
        <v>25</v>
      </c>
      <c r="J754">
        <v>664</v>
      </c>
      <c r="K754">
        <v>15.9</v>
      </c>
      <c r="L754">
        <v>8</v>
      </c>
      <c r="M754" t="str">
        <f>IF(AllData[[#This Row],[Nitrate (PPM)]]&gt;2, "Very high", IF(AllData[[#This Row],[Nitrate (PPM)]]&gt;1, "High", IF(AllData[[#This Row],[Nitrate (PPM)]]&gt;0.5, "Some evidence", IF(AllData[[#This Row],[Nitrate (PPM)]]&gt;=0, "No evidence"))))</f>
        <v>Very high</v>
      </c>
      <c r="N754">
        <v>0.42</v>
      </c>
      <c r="O754" t="str">
        <f>IF(AllData[[#This Row],[Phosphate (PPM)]]&gt;0.5, "Very high", IF(AllData[[#This Row],[Phosphate (PPM)]]&gt;0.1, "High", IF(AllData[[#This Row],[Phosphate (PPM)]]&gt;0.05, "Some evidence", IF(AllData[[#This Row],[Phosphate (PPM)]]&lt;=0.05, "No Evidence", ""))))</f>
        <v>High</v>
      </c>
      <c r="P754">
        <v>2.5</v>
      </c>
      <c r="Q754" t="s">
        <v>1566</v>
      </c>
    </row>
    <row r="755" spans="1:17" x14ac:dyDescent="0.3">
      <c r="A755" t="s">
        <v>1554</v>
      </c>
      <c r="B755" s="2">
        <v>45475</v>
      </c>
      <c r="C755" t="str" cm="1">
        <f t="array" ref="C7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5">
        <f>YEAR(AllData[[#This Row],[Date]])</f>
        <v>2024</v>
      </c>
      <c r="E755" s="1">
        <v>0.3840277777777778</v>
      </c>
      <c r="F755" t="s">
        <v>1051</v>
      </c>
      <c r="G755" s="3">
        <v>51.9998</v>
      </c>
      <c r="H755" s="3">
        <v>-2.1412719999999998</v>
      </c>
      <c r="I755" t="s">
        <v>19</v>
      </c>
      <c r="J755">
        <v>695</v>
      </c>
      <c r="K755">
        <v>15.4</v>
      </c>
      <c r="L755">
        <v>5</v>
      </c>
      <c r="M755" t="str">
        <f>IF(AllData[[#This Row],[Nitrate (PPM)]]&gt;2, "Very high", IF(AllData[[#This Row],[Nitrate (PPM)]]&gt;1, "High", IF(AllData[[#This Row],[Nitrate (PPM)]]&gt;0.5, "Some evidence", IF(AllData[[#This Row],[Nitrate (PPM)]]&gt;=0, "No evidence"))))</f>
        <v>Very high</v>
      </c>
      <c r="N755">
        <v>0.22</v>
      </c>
      <c r="O755" t="str">
        <f>IF(AllData[[#This Row],[Phosphate (PPM)]]&gt;0.5, "Very high", IF(AllData[[#This Row],[Phosphate (PPM)]]&gt;0.1, "High", IF(AllData[[#This Row],[Phosphate (PPM)]]&gt;0.05, "Some evidence", IF(AllData[[#This Row],[Phosphate (PPM)]]&lt;=0.05, "No Evidence", ""))))</f>
        <v>High</v>
      </c>
      <c r="P755">
        <v>0</v>
      </c>
    </row>
    <row r="756" spans="1:17" x14ac:dyDescent="0.3">
      <c r="A756" t="s">
        <v>1555</v>
      </c>
      <c r="B756" s="2">
        <v>45475</v>
      </c>
      <c r="C756" t="str" cm="1">
        <f t="array" ref="C7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6">
        <f>YEAR(AllData[[#This Row],[Date]])</f>
        <v>2024</v>
      </c>
      <c r="E756" s="1">
        <v>0.56736111111111109</v>
      </c>
      <c r="F756" t="s">
        <v>1129</v>
      </c>
      <c r="G756" s="3">
        <v>52.016700999999998</v>
      </c>
      <c r="H756" s="3">
        <v>-2.1296439999999999</v>
      </c>
      <c r="I756" t="s">
        <v>19</v>
      </c>
      <c r="J756">
        <v>768</v>
      </c>
      <c r="K756">
        <v>16.100000000000001</v>
      </c>
      <c r="L756">
        <v>5</v>
      </c>
      <c r="M756" t="str">
        <f>IF(AllData[[#This Row],[Nitrate (PPM)]]&gt;2, "Very high", IF(AllData[[#This Row],[Nitrate (PPM)]]&gt;1, "High", IF(AllData[[#This Row],[Nitrate (PPM)]]&gt;0.5, "Some evidence", IF(AllData[[#This Row],[Nitrate (PPM)]]&gt;=0, "No evidence"))))</f>
        <v>Very high</v>
      </c>
      <c r="N756">
        <v>0.48</v>
      </c>
      <c r="O756" t="str">
        <f>IF(AllData[[#This Row],[Phosphate (PPM)]]&gt;0.5, "Very high", IF(AllData[[#This Row],[Phosphate (PPM)]]&gt;0.1, "High", IF(AllData[[#This Row],[Phosphate (PPM)]]&gt;0.05, "Some evidence", IF(AllData[[#This Row],[Phosphate (PPM)]]&lt;=0.05, "No Evidence", ""))))</f>
        <v>High</v>
      </c>
      <c r="P756">
        <v>0</v>
      </c>
    </row>
    <row r="757" spans="1:17" x14ac:dyDescent="0.3">
      <c r="A757" t="s">
        <v>1556</v>
      </c>
      <c r="B757" s="2">
        <v>45475</v>
      </c>
      <c r="C757" t="str" cm="1">
        <f t="array" ref="C7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7">
        <f>YEAR(AllData[[#This Row],[Date]])</f>
        <v>2024</v>
      </c>
      <c r="E757" s="1">
        <v>0.49930555555555556</v>
      </c>
      <c r="F757" t="s">
        <v>765</v>
      </c>
      <c r="G757" s="3">
        <v>52.130451000000001</v>
      </c>
      <c r="H757" s="3">
        <v>-2.0786259999999999</v>
      </c>
      <c r="I757" t="s">
        <v>789</v>
      </c>
      <c r="J757">
        <v>1310</v>
      </c>
      <c r="K757">
        <v>15.9</v>
      </c>
      <c r="L757">
        <v>5</v>
      </c>
      <c r="M757" t="str">
        <f>IF(AllData[[#This Row],[Nitrate (PPM)]]&gt;2, "Very high", IF(AllData[[#This Row],[Nitrate (PPM)]]&gt;1, "High", IF(AllData[[#This Row],[Nitrate (PPM)]]&gt;0.5, "Some evidence", IF(AllData[[#This Row],[Nitrate (PPM)]]&gt;=0, "No evidence"))))</f>
        <v>Very high</v>
      </c>
      <c r="N757">
        <v>1.88</v>
      </c>
      <c r="O757" t="str">
        <f>IF(AllData[[#This Row],[Phosphate (PPM)]]&gt;0.5, "Very high", IF(AllData[[#This Row],[Phosphate (PPM)]]&gt;0.1, "High", IF(AllData[[#This Row],[Phosphate (PPM)]]&gt;0.05, "Some evidence", IF(AllData[[#This Row],[Phosphate (PPM)]]&lt;=0.05, "No Evidence", ""))))</f>
        <v>Very high</v>
      </c>
      <c r="P757">
        <v>0.2</v>
      </c>
      <c r="Q757" t="s">
        <v>1557</v>
      </c>
    </row>
    <row r="758" spans="1:17" x14ac:dyDescent="0.3">
      <c r="A758" t="s">
        <v>1547</v>
      </c>
      <c r="B758" s="2">
        <v>45474</v>
      </c>
      <c r="C758" t="str" cm="1">
        <f t="array" ref="C7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8">
        <f>YEAR(AllData[[#This Row],[Date]])</f>
        <v>2024</v>
      </c>
      <c r="E758" s="1">
        <v>0.35416666666666669</v>
      </c>
      <c r="F758" t="s">
        <v>1548</v>
      </c>
      <c r="I758" t="s">
        <v>25</v>
      </c>
      <c r="J758">
        <v>690</v>
      </c>
      <c r="K758">
        <v>15.3</v>
      </c>
      <c r="L758">
        <v>2</v>
      </c>
      <c r="M758" t="str">
        <f>IF(AllData[[#This Row],[Nitrate (PPM)]]&gt;2, "Very high", IF(AllData[[#This Row],[Nitrate (PPM)]]&gt;1, "High", IF(AllData[[#This Row],[Nitrate (PPM)]]&gt;0.5, "Some evidence", IF(AllData[[#This Row],[Nitrate (PPM)]]&gt;=0, "No evidence"))))</f>
        <v>High</v>
      </c>
      <c r="N758">
        <v>0.4</v>
      </c>
      <c r="O758" t="str">
        <f>IF(AllData[[#This Row],[Phosphate (PPM)]]&gt;0.5, "Very high", IF(AllData[[#This Row],[Phosphate (PPM)]]&gt;0.1, "High", IF(AllData[[#This Row],[Phosphate (PPM)]]&gt;0.05, "Some evidence", IF(AllData[[#This Row],[Phosphate (PPM)]]&lt;=0.05, "No Evidence", ""))))</f>
        <v>High</v>
      </c>
      <c r="P758">
        <v>0.13</v>
      </c>
      <c r="Q758" t="s">
        <v>1549</v>
      </c>
    </row>
    <row r="759" spans="1:17" x14ac:dyDescent="0.3">
      <c r="A759" t="s">
        <v>1550</v>
      </c>
      <c r="B759" s="2">
        <v>45474</v>
      </c>
      <c r="C759" t="str" cm="1">
        <f t="array" ref="C7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59">
        <f>YEAR(AllData[[#This Row],[Date]])</f>
        <v>2024</v>
      </c>
      <c r="E759" s="1">
        <v>0.46875</v>
      </c>
      <c r="F759" t="s">
        <v>1551</v>
      </c>
      <c r="I759" t="s">
        <v>62</v>
      </c>
      <c r="J759">
        <v>515</v>
      </c>
      <c r="K759">
        <v>17.899999999999999</v>
      </c>
      <c r="L759">
        <v>5</v>
      </c>
      <c r="M759" t="str">
        <f>IF(AllData[[#This Row],[Nitrate (PPM)]]&gt;2, "Very high", IF(AllData[[#This Row],[Nitrate (PPM)]]&gt;1, "High", IF(AllData[[#This Row],[Nitrate (PPM)]]&gt;0.5, "Some evidence", IF(AllData[[#This Row],[Nitrate (PPM)]]&gt;=0, "No evidence"))))</f>
        <v>Very high</v>
      </c>
      <c r="N759">
        <v>0.32</v>
      </c>
      <c r="O759" t="str">
        <f>IF(AllData[[#This Row],[Phosphate (PPM)]]&gt;0.5, "Very high", IF(AllData[[#This Row],[Phosphate (PPM)]]&gt;0.1, "High", IF(AllData[[#This Row],[Phosphate (PPM)]]&gt;0.05, "Some evidence", IF(AllData[[#This Row],[Phosphate (PPM)]]&lt;=0.05, "No Evidence", ""))))</f>
        <v>High</v>
      </c>
      <c r="P759">
        <v>7.0000000000000007E-2</v>
      </c>
    </row>
    <row r="760" spans="1:17" x14ac:dyDescent="0.3">
      <c r="A760" t="s">
        <v>1552</v>
      </c>
      <c r="B760" s="2">
        <v>45474</v>
      </c>
      <c r="C760" t="str" cm="1">
        <f t="array" ref="C7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0">
        <f>YEAR(AllData[[#This Row],[Date]])</f>
        <v>2024</v>
      </c>
      <c r="E760" s="1">
        <v>0.60833333333333328</v>
      </c>
      <c r="F760" t="s">
        <v>21</v>
      </c>
      <c r="G760" s="3">
        <v>51.991247000000001</v>
      </c>
      <c r="H760" s="3">
        <v>-2.1627100000000001</v>
      </c>
      <c r="I760" t="s">
        <v>19</v>
      </c>
      <c r="J760">
        <v>1020</v>
      </c>
      <c r="K760">
        <v>20.6</v>
      </c>
      <c r="L760">
        <v>10</v>
      </c>
      <c r="M760" t="str">
        <f>IF(AllData[[#This Row],[Nitrate (PPM)]]&gt;2, "Very high", IF(AllData[[#This Row],[Nitrate (PPM)]]&gt;1, "High", IF(AllData[[#This Row],[Nitrate (PPM)]]&gt;0.5, "Some evidence", IF(AllData[[#This Row],[Nitrate (PPM)]]&gt;=0, "No evidence"))))</f>
        <v>Very high</v>
      </c>
      <c r="N760">
        <v>0.75</v>
      </c>
      <c r="O760" t="str">
        <f>IF(AllData[[#This Row],[Phosphate (PPM)]]&gt;0.5, "Very high", IF(AllData[[#This Row],[Phosphate (PPM)]]&gt;0.1, "High", IF(AllData[[#This Row],[Phosphate (PPM)]]&gt;0.05, "Some evidence", IF(AllData[[#This Row],[Phosphate (PPM)]]&lt;=0.05, "No Evidence", ""))))</f>
        <v>Very high</v>
      </c>
      <c r="P760">
        <v>0.4</v>
      </c>
    </row>
    <row r="761" spans="1:17" x14ac:dyDescent="0.3">
      <c r="A761" t="s">
        <v>1553</v>
      </c>
      <c r="B761" s="2">
        <v>45474</v>
      </c>
      <c r="C761" t="str" cm="1">
        <f t="array" ref="C7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1">
        <f>YEAR(AllData[[#This Row],[Date]])</f>
        <v>2024</v>
      </c>
      <c r="E761" s="1">
        <v>0.79583333333333328</v>
      </c>
      <c r="F761" t="s">
        <v>555</v>
      </c>
      <c r="G761" s="3">
        <v>52.259816000000001</v>
      </c>
      <c r="H761" s="3">
        <v>-1.7185330000000001</v>
      </c>
      <c r="I761" t="s">
        <v>25</v>
      </c>
      <c r="J761">
        <v>846</v>
      </c>
      <c r="K761">
        <v>14.5</v>
      </c>
      <c r="L761">
        <v>5</v>
      </c>
      <c r="M761" t="str">
        <f>IF(AllData[[#This Row],[Nitrate (PPM)]]&gt;2, "Very high", IF(AllData[[#This Row],[Nitrate (PPM)]]&gt;1, "High", IF(AllData[[#This Row],[Nitrate (PPM)]]&gt;0.5, "Some evidence", IF(AllData[[#This Row],[Nitrate (PPM)]]&gt;=0, "No evidence"))))</f>
        <v>Very high</v>
      </c>
      <c r="N761">
        <v>0.93</v>
      </c>
      <c r="O761" t="str">
        <f>IF(AllData[[#This Row],[Phosphate (PPM)]]&gt;0.5, "Very high", IF(AllData[[#This Row],[Phosphate (PPM)]]&gt;0.1, "High", IF(AllData[[#This Row],[Phosphate (PPM)]]&gt;0.05, "Some evidence", IF(AllData[[#This Row],[Phosphate (PPM)]]&lt;=0.05, "No Evidence", ""))))</f>
        <v>Very high</v>
      </c>
      <c r="P761">
        <v>0.1</v>
      </c>
    </row>
    <row r="762" spans="1:17" x14ac:dyDescent="0.3">
      <c r="A762" t="s">
        <v>1528</v>
      </c>
      <c r="B762" s="2">
        <v>45473</v>
      </c>
      <c r="C762" t="str" cm="1">
        <f t="array" ref="C7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2">
        <f>YEAR(AllData[[#This Row],[Date]])</f>
        <v>2024</v>
      </c>
      <c r="E762" s="1">
        <v>0.40625</v>
      </c>
      <c r="F762" t="s">
        <v>535</v>
      </c>
      <c r="G762" s="3">
        <v>52.252499999999998</v>
      </c>
      <c r="H762" s="3">
        <v>-1.6685000000000001</v>
      </c>
      <c r="I762" t="s">
        <v>19</v>
      </c>
      <c r="J762">
        <v>1120</v>
      </c>
      <c r="K762">
        <v>13.9</v>
      </c>
      <c r="L762">
        <v>8</v>
      </c>
      <c r="M762" t="str">
        <f>IF(AllData[[#This Row],[Nitrate (PPM)]]&gt;2, "Very high", IF(AllData[[#This Row],[Nitrate (PPM)]]&gt;1, "High", IF(AllData[[#This Row],[Nitrate (PPM)]]&gt;0.5, "Some evidence", IF(AllData[[#This Row],[Nitrate (PPM)]]&gt;=0, "No evidence"))))</f>
        <v>Very high</v>
      </c>
      <c r="N762">
        <v>0.4</v>
      </c>
      <c r="O762" t="str">
        <f>IF(AllData[[#This Row],[Phosphate (PPM)]]&gt;0.5, "Very high", IF(AllData[[#This Row],[Phosphate (PPM)]]&gt;0.1, "High", IF(AllData[[#This Row],[Phosphate (PPM)]]&gt;0.05, "Some evidence", IF(AllData[[#This Row],[Phosphate (PPM)]]&lt;=0.05, "No Evidence", ""))))</f>
        <v>High</v>
      </c>
      <c r="P762">
        <v>0.1</v>
      </c>
    </row>
    <row r="763" spans="1:17" x14ac:dyDescent="0.3">
      <c r="A763" t="s">
        <v>1529</v>
      </c>
      <c r="B763" s="2">
        <v>45473</v>
      </c>
      <c r="C763" t="str" cm="1">
        <f t="array" ref="C7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3">
        <f>YEAR(AllData[[#This Row],[Date]])</f>
        <v>2024</v>
      </c>
      <c r="E763" s="1">
        <v>0.41666666666666669</v>
      </c>
      <c r="F763" t="s">
        <v>532</v>
      </c>
      <c r="G763" s="3">
        <v>52.244900000000001</v>
      </c>
      <c r="H763" s="3">
        <v>-1.6617</v>
      </c>
      <c r="I763" t="s">
        <v>19</v>
      </c>
      <c r="J763">
        <v>879</v>
      </c>
      <c r="K763">
        <v>15.4</v>
      </c>
      <c r="L763">
        <v>12</v>
      </c>
      <c r="M763" t="str">
        <f>IF(AllData[[#This Row],[Nitrate (PPM)]]&gt;2, "Very high", IF(AllData[[#This Row],[Nitrate (PPM)]]&gt;1, "High", IF(AllData[[#This Row],[Nitrate (PPM)]]&gt;0.5, "Some evidence", IF(AllData[[#This Row],[Nitrate (PPM)]]&gt;=0, "No evidence"))))</f>
        <v>Very high</v>
      </c>
      <c r="N763">
        <v>0.62</v>
      </c>
      <c r="O763" t="str">
        <f>IF(AllData[[#This Row],[Phosphate (PPM)]]&gt;0.5, "Very high", IF(AllData[[#This Row],[Phosphate (PPM)]]&gt;0.1, "High", IF(AllData[[#This Row],[Phosphate (PPM)]]&gt;0.05, "Some evidence", IF(AllData[[#This Row],[Phosphate (PPM)]]&lt;=0.05, "No Evidence", ""))))</f>
        <v>Very high</v>
      </c>
      <c r="P763">
        <v>0.1</v>
      </c>
    </row>
    <row r="764" spans="1:17" x14ac:dyDescent="0.3">
      <c r="A764" t="s">
        <v>1530</v>
      </c>
      <c r="B764" s="2">
        <v>45473</v>
      </c>
      <c r="C764" t="str" cm="1">
        <f t="array" ref="C7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4">
        <f>YEAR(AllData[[#This Row],[Date]])</f>
        <v>2024</v>
      </c>
      <c r="E764" s="1">
        <v>0.52986111111111112</v>
      </c>
      <c r="F764" t="s">
        <v>1531</v>
      </c>
      <c r="G764" s="3">
        <v>52.010086000000001</v>
      </c>
      <c r="H764" s="3">
        <v>-1.61145</v>
      </c>
      <c r="I764" t="s">
        <v>25</v>
      </c>
      <c r="J764">
        <v>635</v>
      </c>
      <c r="K764">
        <v>16.8</v>
      </c>
      <c r="L764">
        <v>5</v>
      </c>
      <c r="M764" t="str">
        <f>IF(AllData[[#This Row],[Nitrate (PPM)]]&gt;2, "Very high", IF(AllData[[#This Row],[Nitrate (PPM)]]&gt;1, "High", IF(AllData[[#This Row],[Nitrate (PPM)]]&gt;0.5, "Some evidence", IF(AllData[[#This Row],[Nitrate (PPM)]]&gt;=0, "No evidence"))))</f>
        <v>Very high</v>
      </c>
      <c r="N764">
        <v>0.45</v>
      </c>
      <c r="O764" t="str">
        <f>IF(AllData[[#This Row],[Phosphate (PPM)]]&gt;0.5, "Very high", IF(AllData[[#This Row],[Phosphate (PPM)]]&gt;0.1, "High", IF(AllData[[#This Row],[Phosphate (PPM)]]&gt;0.05, "Some evidence", IF(AllData[[#This Row],[Phosphate (PPM)]]&lt;=0.05, "No Evidence", ""))))</f>
        <v>High</v>
      </c>
      <c r="P764">
        <v>2.2999999999999998</v>
      </c>
    </row>
    <row r="765" spans="1:17" x14ac:dyDescent="0.3">
      <c r="A765" t="s">
        <v>1532</v>
      </c>
      <c r="B765" s="2">
        <v>45473</v>
      </c>
      <c r="C765" t="str" cm="1">
        <f t="array" ref="C7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5">
        <f>YEAR(AllData[[#This Row],[Date]])</f>
        <v>2024</v>
      </c>
      <c r="E765" s="1">
        <v>0.68472222222222223</v>
      </c>
      <c r="F765" t="s">
        <v>1160</v>
      </c>
      <c r="G765" s="3">
        <v>51.997250999999999</v>
      </c>
      <c r="H765" s="3">
        <v>-2.1561900000000001</v>
      </c>
      <c r="I765" t="s">
        <v>19</v>
      </c>
      <c r="J765">
        <v>980</v>
      </c>
      <c r="K765">
        <v>20.399999999999999</v>
      </c>
      <c r="L765">
        <v>12</v>
      </c>
      <c r="M765" t="str">
        <f>IF(AllData[[#This Row],[Nitrate (PPM)]]&gt;2, "Very high", IF(AllData[[#This Row],[Nitrate (PPM)]]&gt;1, "High", IF(AllData[[#This Row],[Nitrate (PPM)]]&gt;0.5, "Some evidence", IF(AllData[[#This Row],[Nitrate (PPM)]]&gt;=0, "No evidence"))))</f>
        <v>Very high</v>
      </c>
      <c r="N765">
        <v>1.0900000000000001</v>
      </c>
      <c r="O765" t="str">
        <f>IF(AllData[[#This Row],[Phosphate (PPM)]]&gt;0.5, "Very high", IF(AllData[[#This Row],[Phosphate (PPM)]]&gt;0.1, "High", IF(AllData[[#This Row],[Phosphate (PPM)]]&gt;0.05, "Some evidence", IF(AllData[[#This Row],[Phosphate (PPM)]]&lt;=0.05, "No Evidence", ""))))</f>
        <v>Very high</v>
      </c>
      <c r="P765">
        <v>0</v>
      </c>
    </row>
    <row r="766" spans="1:17" x14ac:dyDescent="0.3">
      <c r="A766" t="s">
        <v>1533</v>
      </c>
      <c r="B766" s="2">
        <v>45473</v>
      </c>
      <c r="C766" t="str" cm="1">
        <f t="array" ref="C7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6">
        <f>YEAR(AllData[[#This Row],[Date]])</f>
        <v>2024</v>
      </c>
      <c r="E766" s="1">
        <v>0.70763888888888893</v>
      </c>
      <c r="F766" t="s">
        <v>542</v>
      </c>
      <c r="G766" s="3">
        <v>52.046447000000001</v>
      </c>
      <c r="H766" s="3">
        <v>-1.6734819999999999</v>
      </c>
      <c r="I766" t="s">
        <v>62</v>
      </c>
      <c r="J766">
        <v>717</v>
      </c>
      <c r="K766">
        <v>14.1</v>
      </c>
      <c r="L766">
        <v>2</v>
      </c>
      <c r="M766" t="str">
        <f>IF(AllData[[#This Row],[Nitrate (PPM)]]&gt;2, "Very high", IF(AllData[[#This Row],[Nitrate (PPM)]]&gt;1, "High", IF(AllData[[#This Row],[Nitrate (PPM)]]&gt;0.5, "Some evidence", IF(AllData[[#This Row],[Nitrate (PPM)]]&gt;=0, "No evidence"))))</f>
        <v>High</v>
      </c>
      <c r="N766">
        <v>2.5</v>
      </c>
      <c r="O766" t="str">
        <f>IF(AllData[[#This Row],[Phosphate (PPM)]]&gt;0.5, "Very high", IF(AllData[[#This Row],[Phosphate (PPM)]]&gt;0.1, "High", IF(AllData[[#This Row],[Phosphate (PPM)]]&gt;0.05, "Some evidence", IF(AllData[[#This Row],[Phosphate (PPM)]]&lt;=0.05, "No Evidence", ""))))</f>
        <v>Very high</v>
      </c>
      <c r="P766">
        <v>0.2</v>
      </c>
      <c r="Q766" t="s">
        <v>1338</v>
      </c>
    </row>
    <row r="767" spans="1:17" x14ac:dyDescent="0.3">
      <c r="A767" t="s">
        <v>1534</v>
      </c>
      <c r="B767" s="2">
        <v>45473</v>
      </c>
      <c r="C767" t="str" cm="1">
        <f t="array" ref="C7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7">
        <f>YEAR(AllData[[#This Row],[Date]])</f>
        <v>2024</v>
      </c>
      <c r="E767" s="1">
        <v>0.72847222222222219</v>
      </c>
      <c r="F767" t="s">
        <v>331</v>
      </c>
      <c r="G767" s="3">
        <v>52.045704999999998</v>
      </c>
      <c r="H767" s="3">
        <v>-1.67181</v>
      </c>
      <c r="I767" t="s">
        <v>25</v>
      </c>
      <c r="J767">
        <v>932</v>
      </c>
      <c r="K767">
        <v>16.399999999999999</v>
      </c>
      <c r="L767">
        <v>5</v>
      </c>
      <c r="M767" t="str">
        <f>IF(AllData[[#This Row],[Nitrate (PPM)]]&gt;2, "Very high", IF(AllData[[#This Row],[Nitrate (PPM)]]&gt;1, "High", IF(AllData[[#This Row],[Nitrate (PPM)]]&gt;0.5, "Some evidence", IF(AllData[[#This Row],[Nitrate (PPM)]]&gt;=0, "No evidence"))))</f>
        <v>Very high</v>
      </c>
      <c r="N767">
        <v>2.5</v>
      </c>
      <c r="O767" t="str">
        <f>IF(AllData[[#This Row],[Phosphate (PPM)]]&gt;0.5, "Very high", IF(AllData[[#This Row],[Phosphate (PPM)]]&gt;0.1, "High", IF(AllData[[#This Row],[Phosphate (PPM)]]&gt;0.05, "Some evidence", IF(AllData[[#This Row],[Phosphate (PPM)]]&lt;=0.05, "No Evidence", ""))))</f>
        <v>Very high</v>
      </c>
      <c r="P767">
        <v>0.3</v>
      </c>
      <c r="Q767" t="s">
        <v>1372</v>
      </c>
    </row>
    <row r="768" spans="1:17" x14ac:dyDescent="0.3">
      <c r="A768" t="s">
        <v>1535</v>
      </c>
      <c r="B768" s="2">
        <v>45473</v>
      </c>
      <c r="C768" t="str" cm="1">
        <f t="array" ref="C7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8">
        <f>YEAR(AllData[[#This Row],[Date]])</f>
        <v>2024</v>
      </c>
      <c r="F768" t="s">
        <v>661</v>
      </c>
      <c r="I768" t="s">
        <v>62</v>
      </c>
      <c r="J768">
        <v>684</v>
      </c>
      <c r="K768">
        <v>17.399999999999999</v>
      </c>
      <c r="L768">
        <v>2</v>
      </c>
      <c r="M768" t="str">
        <f>IF(AllData[[#This Row],[Nitrate (PPM)]]&gt;2, "Very high", IF(AllData[[#This Row],[Nitrate (PPM)]]&gt;1, "High", IF(AllData[[#This Row],[Nitrate (PPM)]]&gt;0.5, "Some evidence", IF(AllData[[#This Row],[Nitrate (PPM)]]&gt;=0, "No evidence"))))</f>
        <v>High</v>
      </c>
      <c r="N768">
        <v>0.76</v>
      </c>
      <c r="O768" t="str">
        <f>IF(AllData[[#This Row],[Phosphate (PPM)]]&gt;0.5, "Very high", IF(AllData[[#This Row],[Phosphate (PPM)]]&gt;0.1, "High", IF(AllData[[#This Row],[Phosphate (PPM)]]&gt;0.05, "Some evidence", IF(AllData[[#This Row],[Phosphate (PPM)]]&lt;=0.05, "No Evidence", ""))))</f>
        <v>Very high</v>
      </c>
      <c r="P768">
        <v>0</v>
      </c>
      <c r="Q768" t="s">
        <v>1536</v>
      </c>
    </row>
    <row r="769" spans="1:17" x14ac:dyDescent="0.3">
      <c r="A769" t="s">
        <v>1537</v>
      </c>
      <c r="B769" s="2">
        <v>45473</v>
      </c>
      <c r="C769" t="str" cm="1">
        <f t="array" ref="C7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69">
        <f>YEAR(AllData[[#This Row],[Date]])</f>
        <v>2024</v>
      </c>
      <c r="F769" t="s">
        <v>664</v>
      </c>
      <c r="I769" t="s">
        <v>62</v>
      </c>
      <c r="J769">
        <v>684</v>
      </c>
      <c r="K769">
        <v>17.399999999999999</v>
      </c>
      <c r="L769">
        <v>2</v>
      </c>
      <c r="M769" t="str">
        <f>IF(AllData[[#This Row],[Nitrate (PPM)]]&gt;2, "Very high", IF(AllData[[#This Row],[Nitrate (PPM)]]&gt;1, "High", IF(AllData[[#This Row],[Nitrate (PPM)]]&gt;0.5, "Some evidence", IF(AllData[[#This Row],[Nitrate (PPM)]]&gt;=0, "No evidence"))))</f>
        <v>High</v>
      </c>
      <c r="N769">
        <v>0.76</v>
      </c>
      <c r="O769" t="str">
        <f>IF(AllData[[#This Row],[Phosphate (PPM)]]&gt;0.5, "Very high", IF(AllData[[#This Row],[Phosphate (PPM)]]&gt;0.1, "High", IF(AllData[[#This Row],[Phosphate (PPM)]]&gt;0.05, "Some evidence", IF(AllData[[#This Row],[Phosphate (PPM)]]&lt;=0.05, "No Evidence", ""))))</f>
        <v>Very high</v>
      </c>
      <c r="Q769" t="s">
        <v>1538</v>
      </c>
    </row>
    <row r="770" spans="1:17" x14ac:dyDescent="0.3">
      <c r="A770" t="s">
        <v>1539</v>
      </c>
      <c r="B770" s="2">
        <v>45473</v>
      </c>
      <c r="C770" t="str" cm="1">
        <f t="array" ref="C7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0">
        <f>YEAR(AllData[[#This Row],[Date]])</f>
        <v>2024</v>
      </c>
      <c r="F770" t="s">
        <v>617</v>
      </c>
      <c r="I770" t="s">
        <v>62</v>
      </c>
      <c r="J770">
        <v>1100</v>
      </c>
      <c r="K770">
        <v>15.6</v>
      </c>
      <c r="L770">
        <v>0</v>
      </c>
      <c r="M770" t="str">
        <f>IF(AllData[[#This Row],[Nitrate (PPM)]]&gt;2, "Very high", IF(AllData[[#This Row],[Nitrate (PPM)]]&gt;1, "High", IF(AllData[[#This Row],[Nitrate (PPM)]]&gt;0.5, "Some evidence", IF(AllData[[#This Row],[Nitrate (PPM)]]&gt;=0, "No evidence"))))</f>
        <v>No evidence</v>
      </c>
      <c r="N770">
        <v>2.5</v>
      </c>
      <c r="O770" t="str">
        <f>IF(AllData[[#This Row],[Phosphate (PPM)]]&gt;0.5, "Very high", IF(AllData[[#This Row],[Phosphate (PPM)]]&gt;0.1, "High", IF(AllData[[#This Row],[Phosphate (PPM)]]&gt;0.05, "Some evidence", IF(AllData[[#This Row],[Phosphate (PPM)]]&lt;=0.05, "No Evidence", ""))))</f>
        <v>Very high</v>
      </c>
      <c r="P770">
        <v>0</v>
      </c>
      <c r="Q770" t="s">
        <v>1540</v>
      </c>
    </row>
    <row r="771" spans="1:17" x14ac:dyDescent="0.3">
      <c r="A771" t="s">
        <v>1541</v>
      </c>
      <c r="B771" s="2">
        <v>45473</v>
      </c>
      <c r="C771" t="str" cm="1">
        <f t="array" ref="C7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1">
        <f>YEAR(AllData[[#This Row],[Date]])</f>
        <v>2024</v>
      </c>
      <c r="F771" t="s">
        <v>620</v>
      </c>
      <c r="I771" t="s">
        <v>62</v>
      </c>
      <c r="J771">
        <v>1100</v>
      </c>
      <c r="K771">
        <v>15.6</v>
      </c>
      <c r="L771">
        <v>0</v>
      </c>
      <c r="M771" t="str">
        <f>IF(AllData[[#This Row],[Nitrate (PPM)]]&gt;2, "Very high", IF(AllData[[#This Row],[Nitrate (PPM)]]&gt;1, "High", IF(AllData[[#This Row],[Nitrate (PPM)]]&gt;0.5, "Some evidence", IF(AllData[[#This Row],[Nitrate (PPM)]]&gt;=0, "No evidence"))))</f>
        <v>No evidence</v>
      </c>
      <c r="N771">
        <v>2.5</v>
      </c>
      <c r="O771" t="str">
        <f>IF(AllData[[#This Row],[Phosphate (PPM)]]&gt;0.5, "Very high", IF(AllData[[#This Row],[Phosphate (PPM)]]&gt;0.1, "High", IF(AllData[[#This Row],[Phosphate (PPM)]]&gt;0.05, "Some evidence", IF(AllData[[#This Row],[Phosphate (PPM)]]&lt;=0.05, "No Evidence", ""))))</f>
        <v>Very high</v>
      </c>
      <c r="Q771" t="s">
        <v>1542</v>
      </c>
    </row>
    <row r="772" spans="1:17" x14ac:dyDescent="0.3">
      <c r="A772" t="s">
        <v>1543</v>
      </c>
      <c r="B772" s="2">
        <v>45473</v>
      </c>
      <c r="C772" t="str" cm="1">
        <f t="array" ref="C7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2">
        <f>YEAR(AllData[[#This Row],[Date]])</f>
        <v>2024</v>
      </c>
      <c r="F772" t="s">
        <v>667</v>
      </c>
      <c r="I772" t="s">
        <v>25</v>
      </c>
      <c r="J772">
        <v>959</v>
      </c>
      <c r="K772">
        <v>17.2</v>
      </c>
      <c r="L772">
        <v>10</v>
      </c>
      <c r="M772" t="str">
        <f>IF(AllData[[#This Row],[Nitrate (PPM)]]&gt;2, "Very high", IF(AllData[[#This Row],[Nitrate (PPM)]]&gt;1, "High", IF(AllData[[#This Row],[Nitrate (PPM)]]&gt;0.5, "Some evidence", IF(AllData[[#This Row],[Nitrate (PPM)]]&gt;=0, "No evidence"))))</f>
        <v>Very high</v>
      </c>
      <c r="N772">
        <v>2.5</v>
      </c>
      <c r="O772" t="str">
        <f>IF(AllData[[#This Row],[Phosphate (PPM)]]&gt;0.5, "Very high", IF(AllData[[#This Row],[Phosphate (PPM)]]&gt;0.1, "High", IF(AllData[[#This Row],[Phosphate (PPM)]]&gt;0.05, "Some evidence", IF(AllData[[#This Row],[Phosphate (PPM)]]&lt;=0.05, "No Evidence", ""))))</f>
        <v>Very high</v>
      </c>
      <c r="P772">
        <v>0</v>
      </c>
      <c r="Q772" t="s">
        <v>1544</v>
      </c>
    </row>
    <row r="773" spans="1:17" x14ac:dyDescent="0.3">
      <c r="A773" t="s">
        <v>1545</v>
      </c>
      <c r="B773" s="2">
        <v>45473</v>
      </c>
      <c r="C773" t="str" cm="1">
        <f t="array" ref="C7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3">
        <f>YEAR(AllData[[#This Row],[Date]])</f>
        <v>2024</v>
      </c>
      <c r="F773" t="s">
        <v>670</v>
      </c>
      <c r="I773" t="s">
        <v>25</v>
      </c>
      <c r="J773">
        <v>959</v>
      </c>
      <c r="K773">
        <v>17.2</v>
      </c>
      <c r="L773">
        <v>10</v>
      </c>
      <c r="M773" t="str">
        <f>IF(AllData[[#This Row],[Nitrate (PPM)]]&gt;2, "Very high", IF(AllData[[#This Row],[Nitrate (PPM)]]&gt;1, "High", IF(AllData[[#This Row],[Nitrate (PPM)]]&gt;0.5, "Some evidence", IF(AllData[[#This Row],[Nitrate (PPM)]]&gt;=0, "No evidence"))))</f>
        <v>Very high</v>
      </c>
      <c r="N773">
        <v>2.5</v>
      </c>
      <c r="O773" t="str">
        <f>IF(AllData[[#This Row],[Phosphate (PPM)]]&gt;0.5, "Very high", IF(AllData[[#This Row],[Phosphate (PPM)]]&gt;0.1, "High", IF(AllData[[#This Row],[Phosphate (PPM)]]&gt;0.05, "Some evidence", IF(AllData[[#This Row],[Phosphate (PPM)]]&lt;=0.05, "No Evidence", ""))))</f>
        <v>Very high</v>
      </c>
      <c r="Q773" t="s">
        <v>1546</v>
      </c>
    </row>
    <row r="774" spans="1:17" x14ac:dyDescent="0.3">
      <c r="A774" t="s">
        <v>1521</v>
      </c>
      <c r="B774" s="2">
        <v>45472</v>
      </c>
      <c r="C774" t="str" cm="1">
        <f t="array" ref="C7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4">
        <f>YEAR(AllData[[#This Row],[Date]])</f>
        <v>2024</v>
      </c>
      <c r="E774" s="1">
        <v>0.39583333333333331</v>
      </c>
      <c r="F774" t="s">
        <v>775</v>
      </c>
      <c r="G774" s="3">
        <v>52.122858999999998</v>
      </c>
      <c r="H774" s="3">
        <v>-2.0575389999999998</v>
      </c>
      <c r="I774" t="s">
        <v>19</v>
      </c>
      <c r="J774">
        <v>1030</v>
      </c>
      <c r="K774">
        <v>20.2</v>
      </c>
      <c r="L774">
        <v>10</v>
      </c>
      <c r="M774" t="str">
        <f>IF(AllData[[#This Row],[Nitrate (PPM)]]&gt;2, "Very high", IF(AllData[[#This Row],[Nitrate (PPM)]]&gt;1, "High", IF(AllData[[#This Row],[Nitrate (PPM)]]&gt;0.5, "Some evidence", IF(AllData[[#This Row],[Nitrate (PPM)]]&gt;=0, "No evidence"))))</f>
        <v>Very high</v>
      </c>
      <c r="N774">
        <v>0.76</v>
      </c>
      <c r="O774" t="str">
        <f>IF(AllData[[#This Row],[Phosphate (PPM)]]&gt;0.5, "Very high", IF(AllData[[#This Row],[Phosphate (PPM)]]&gt;0.1, "High", IF(AllData[[#This Row],[Phosphate (PPM)]]&gt;0.05, "Some evidence", IF(AllData[[#This Row],[Phosphate (PPM)]]&lt;=0.05, "No Evidence", ""))))</f>
        <v>Very high</v>
      </c>
      <c r="P774">
        <v>0.53</v>
      </c>
      <c r="Q774" t="s">
        <v>1522</v>
      </c>
    </row>
    <row r="775" spans="1:17" x14ac:dyDescent="0.3">
      <c r="A775" t="s">
        <v>1523</v>
      </c>
      <c r="B775" s="2">
        <v>45472</v>
      </c>
      <c r="C775" t="str" cm="1">
        <f t="array" ref="C7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5">
        <f>YEAR(AllData[[#This Row],[Date]])</f>
        <v>2024</v>
      </c>
      <c r="E775" s="1">
        <v>0.41666666666666669</v>
      </c>
      <c r="F775" t="s">
        <v>778</v>
      </c>
      <c r="G775" s="3">
        <v>52.126404000000001</v>
      </c>
      <c r="H775" s="3">
        <v>-2.0565410000000002</v>
      </c>
      <c r="I775" t="s">
        <v>19</v>
      </c>
      <c r="J775">
        <v>1710</v>
      </c>
      <c r="K775">
        <v>15.8</v>
      </c>
      <c r="L775">
        <v>10</v>
      </c>
      <c r="M775" t="str">
        <f>IF(AllData[[#This Row],[Nitrate (PPM)]]&gt;2, "Very high", IF(AllData[[#This Row],[Nitrate (PPM)]]&gt;1, "High", IF(AllData[[#This Row],[Nitrate (PPM)]]&gt;0.5, "Some evidence", IF(AllData[[#This Row],[Nitrate (PPM)]]&gt;=0, "No evidence"))))</f>
        <v>Very high</v>
      </c>
      <c r="N775">
        <v>1.1000000000000001</v>
      </c>
      <c r="O775" t="str">
        <f>IF(AllData[[#This Row],[Phosphate (PPM)]]&gt;0.5, "Very high", IF(AllData[[#This Row],[Phosphate (PPM)]]&gt;0.1, "High", IF(AllData[[#This Row],[Phosphate (PPM)]]&gt;0.05, "Some evidence", IF(AllData[[#This Row],[Phosphate (PPM)]]&lt;=0.05, "No Evidence", ""))))</f>
        <v>Very high</v>
      </c>
      <c r="P775">
        <v>0.16</v>
      </c>
      <c r="Q775" t="s">
        <v>1524</v>
      </c>
    </row>
    <row r="776" spans="1:17" x14ac:dyDescent="0.3">
      <c r="A776" t="s">
        <v>1525</v>
      </c>
      <c r="B776" s="2">
        <v>45472</v>
      </c>
      <c r="C776" t="str" cm="1">
        <f t="array" ref="C7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6">
        <f>YEAR(AllData[[#This Row],[Date]])</f>
        <v>2024</v>
      </c>
      <c r="E776" s="1">
        <v>0.43263888888888891</v>
      </c>
      <c r="F776" t="s">
        <v>65</v>
      </c>
      <c r="G776" s="3">
        <v>52.172500999999997</v>
      </c>
      <c r="H776" s="3">
        <v>-1.745303</v>
      </c>
      <c r="I776" t="s">
        <v>25</v>
      </c>
      <c r="J776">
        <v>1010</v>
      </c>
      <c r="K776">
        <v>20.5</v>
      </c>
      <c r="L776">
        <v>8</v>
      </c>
      <c r="M776" t="str">
        <f>IF(AllData[[#This Row],[Nitrate (PPM)]]&gt;2, "Very high", IF(AllData[[#This Row],[Nitrate (PPM)]]&gt;1, "High", IF(AllData[[#This Row],[Nitrate (PPM)]]&gt;0.5, "Some evidence", IF(AllData[[#This Row],[Nitrate (PPM)]]&gt;=0, "No evidence"))))</f>
        <v>Very high</v>
      </c>
      <c r="N776">
        <v>0.57999999999999996</v>
      </c>
      <c r="O776" t="str">
        <f>IF(AllData[[#This Row],[Phosphate (PPM)]]&gt;0.5, "Very high", IF(AllData[[#This Row],[Phosphate (PPM)]]&gt;0.1, "High", IF(AllData[[#This Row],[Phosphate (PPM)]]&gt;0.05, "Some evidence", IF(AllData[[#This Row],[Phosphate (PPM)]]&lt;=0.05, "No Evidence", ""))))</f>
        <v>Very high</v>
      </c>
      <c r="P776">
        <v>0.6</v>
      </c>
    </row>
    <row r="777" spans="1:17" x14ac:dyDescent="0.3">
      <c r="A777" t="s">
        <v>1526</v>
      </c>
      <c r="B777" s="2">
        <v>45472</v>
      </c>
      <c r="C777" t="str" cm="1">
        <f t="array" ref="C7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7">
        <f>YEAR(AllData[[#This Row],[Date]])</f>
        <v>2024</v>
      </c>
      <c r="E777" s="1">
        <v>0.44930555555555557</v>
      </c>
      <c r="F777" t="s">
        <v>322</v>
      </c>
      <c r="G777" s="3">
        <v>52.177107999999997</v>
      </c>
      <c r="H777" s="3">
        <v>-1.7359720000000001</v>
      </c>
      <c r="I777" t="s">
        <v>62</v>
      </c>
      <c r="J777">
        <v>1010</v>
      </c>
      <c r="K777">
        <v>20.6</v>
      </c>
      <c r="L777">
        <v>10</v>
      </c>
      <c r="M777" t="str">
        <f>IF(AllData[[#This Row],[Nitrate (PPM)]]&gt;2, "Very high", IF(AllData[[#This Row],[Nitrate (PPM)]]&gt;1, "High", IF(AllData[[#This Row],[Nitrate (PPM)]]&gt;0.5, "Some evidence", IF(AllData[[#This Row],[Nitrate (PPM)]]&gt;=0, "No evidence"))))</f>
        <v>Very high</v>
      </c>
      <c r="N777">
        <v>0.43</v>
      </c>
      <c r="O777" t="str">
        <f>IF(AllData[[#This Row],[Phosphate (PPM)]]&gt;0.5, "Very high", IF(AllData[[#This Row],[Phosphate (PPM)]]&gt;0.1, "High", IF(AllData[[#This Row],[Phosphate (PPM)]]&gt;0.05, "Some evidence", IF(AllData[[#This Row],[Phosphate (PPM)]]&lt;=0.05, "No Evidence", ""))))</f>
        <v>High</v>
      </c>
      <c r="P777">
        <v>0.6</v>
      </c>
    </row>
    <row r="778" spans="1:17" x14ac:dyDescent="0.3">
      <c r="A778" t="s">
        <v>1527</v>
      </c>
      <c r="B778" s="2">
        <v>45472</v>
      </c>
      <c r="C778" t="str" cm="1">
        <f t="array" ref="C7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8">
        <f>YEAR(AllData[[#This Row],[Date]])</f>
        <v>2024</v>
      </c>
      <c r="E778" s="1">
        <v>0.5</v>
      </c>
      <c r="F778" t="s">
        <v>597</v>
      </c>
      <c r="G778" s="3">
        <v>51.996307000000002</v>
      </c>
      <c r="H778" s="3">
        <v>-2.1562160000000001</v>
      </c>
      <c r="I778" t="s">
        <v>19</v>
      </c>
      <c r="J778">
        <v>732</v>
      </c>
      <c r="K778">
        <v>16.5</v>
      </c>
      <c r="L778">
        <v>4</v>
      </c>
      <c r="M778" t="str">
        <f>IF(AllData[[#This Row],[Nitrate (PPM)]]&gt;2, "Very high", IF(AllData[[#This Row],[Nitrate (PPM)]]&gt;1, "High", IF(AllData[[#This Row],[Nitrate (PPM)]]&gt;0.5, "Some evidence", IF(AllData[[#This Row],[Nitrate (PPM)]]&gt;=0, "No evidence"))))</f>
        <v>Very high</v>
      </c>
      <c r="N778">
        <v>0.51</v>
      </c>
      <c r="O778" t="str">
        <f>IF(AllData[[#This Row],[Phosphate (PPM)]]&gt;0.5, "Very high", IF(AllData[[#This Row],[Phosphate (PPM)]]&gt;0.1, "High", IF(AllData[[#This Row],[Phosphate (PPM)]]&gt;0.05, "Some evidence", IF(AllData[[#This Row],[Phosphate (PPM)]]&lt;=0.05, "No Evidence", ""))))</f>
        <v>Very high</v>
      </c>
      <c r="P778">
        <v>0</v>
      </c>
    </row>
    <row r="779" spans="1:17" x14ac:dyDescent="0.3">
      <c r="A779" t="s">
        <v>1512</v>
      </c>
      <c r="B779" s="2">
        <v>45471</v>
      </c>
      <c r="C779" t="str" cm="1">
        <f t="array" ref="C7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79">
        <f>YEAR(AllData[[#This Row],[Date]])</f>
        <v>2024</v>
      </c>
      <c r="E779" s="1">
        <v>0.34513888888888888</v>
      </c>
      <c r="F779" t="s">
        <v>589</v>
      </c>
      <c r="G779" s="3">
        <v>51.984009</v>
      </c>
      <c r="H779" s="3">
        <v>-2.1756470000000001</v>
      </c>
      <c r="I779" t="s">
        <v>25</v>
      </c>
      <c r="J779">
        <v>1200</v>
      </c>
      <c r="K779">
        <v>18.3</v>
      </c>
      <c r="L779">
        <v>10</v>
      </c>
      <c r="M779" t="str">
        <f>IF(AllData[[#This Row],[Nitrate (PPM)]]&gt;2, "Very high", IF(AllData[[#This Row],[Nitrate (PPM)]]&gt;1, "High", IF(AllData[[#This Row],[Nitrate (PPM)]]&gt;0.5, "Some evidence", IF(AllData[[#This Row],[Nitrate (PPM)]]&gt;=0, "No evidence"))))</f>
        <v>Very high</v>
      </c>
      <c r="N779">
        <v>0.44</v>
      </c>
      <c r="O779" t="str">
        <f>IF(AllData[[#This Row],[Phosphate (PPM)]]&gt;0.5, "Very high", IF(AllData[[#This Row],[Phosphate (PPM)]]&gt;0.1, "High", IF(AllData[[#This Row],[Phosphate (PPM)]]&gt;0.05, "Some evidence", IF(AllData[[#This Row],[Phosphate (PPM)]]&lt;=0.05, "No Evidence", ""))))</f>
        <v>High</v>
      </c>
      <c r="P779">
        <v>1</v>
      </c>
    </row>
    <row r="780" spans="1:17" x14ac:dyDescent="0.3">
      <c r="A780" t="s">
        <v>1513</v>
      </c>
      <c r="B780" s="2">
        <v>45471</v>
      </c>
      <c r="C780" t="str" cm="1">
        <f t="array" ref="C7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0">
        <f>YEAR(AllData[[#This Row],[Date]])</f>
        <v>2024</v>
      </c>
      <c r="E780" s="1">
        <v>0.38680555555555557</v>
      </c>
      <c r="F780" t="s">
        <v>1514</v>
      </c>
      <c r="G780" s="3">
        <v>52.011721000000001</v>
      </c>
      <c r="H780" s="3">
        <v>-2.04243</v>
      </c>
      <c r="I780" t="s">
        <v>62</v>
      </c>
      <c r="J780">
        <v>790</v>
      </c>
      <c r="K780">
        <v>15.7</v>
      </c>
      <c r="L780">
        <v>5</v>
      </c>
      <c r="M780" t="str">
        <f>IF(AllData[[#This Row],[Nitrate (PPM)]]&gt;2, "Very high", IF(AllData[[#This Row],[Nitrate (PPM)]]&gt;1, "High", IF(AllData[[#This Row],[Nitrate (PPM)]]&gt;0.5, "Some evidence", IF(AllData[[#This Row],[Nitrate (PPM)]]&gt;=0, "No evidence"))))</f>
        <v>Very high</v>
      </c>
      <c r="N780">
        <v>1.4</v>
      </c>
      <c r="O780" t="str">
        <f>IF(AllData[[#This Row],[Phosphate (PPM)]]&gt;0.5, "Very high", IF(AllData[[#This Row],[Phosphate (PPM)]]&gt;0.1, "High", IF(AllData[[#This Row],[Phosphate (PPM)]]&gt;0.05, "Some evidence", IF(AllData[[#This Row],[Phosphate (PPM)]]&lt;=0.05, "No Evidence", ""))))</f>
        <v>Very high</v>
      </c>
      <c r="P780">
        <v>0</v>
      </c>
    </row>
    <row r="781" spans="1:17" x14ac:dyDescent="0.3">
      <c r="A781" t="s">
        <v>1515</v>
      </c>
      <c r="B781" s="2">
        <v>45471</v>
      </c>
      <c r="C781" t="str" cm="1">
        <f t="array" ref="C7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1">
        <f>YEAR(AllData[[#This Row],[Date]])</f>
        <v>2024</v>
      </c>
      <c r="E781" s="1">
        <v>0.41180555555555554</v>
      </c>
      <c r="F781" t="s">
        <v>1516</v>
      </c>
      <c r="G781" s="3">
        <v>52.015557999999999</v>
      </c>
      <c r="H781" s="3">
        <v>-2.0442779999999998</v>
      </c>
      <c r="I781" t="s">
        <v>25</v>
      </c>
      <c r="J781">
        <v>800</v>
      </c>
      <c r="K781">
        <v>15.7</v>
      </c>
      <c r="L781">
        <v>6</v>
      </c>
      <c r="M781" t="str">
        <f>IF(AllData[[#This Row],[Nitrate (PPM)]]&gt;2, "Very high", IF(AllData[[#This Row],[Nitrate (PPM)]]&gt;1, "High", IF(AllData[[#This Row],[Nitrate (PPM)]]&gt;0.5, "Some evidence", IF(AllData[[#This Row],[Nitrate (PPM)]]&gt;=0, "No evidence"))))</f>
        <v>Very high</v>
      </c>
      <c r="N781">
        <v>0.82</v>
      </c>
      <c r="O781" t="str">
        <f>IF(AllData[[#This Row],[Phosphate (PPM)]]&gt;0.5, "Very high", IF(AllData[[#This Row],[Phosphate (PPM)]]&gt;0.1, "High", IF(AllData[[#This Row],[Phosphate (PPM)]]&gt;0.05, "Some evidence", IF(AllData[[#This Row],[Phosphate (PPM)]]&lt;=0.05, "No Evidence", ""))))</f>
        <v>Very high</v>
      </c>
      <c r="P781">
        <v>0</v>
      </c>
    </row>
    <row r="782" spans="1:17" x14ac:dyDescent="0.3">
      <c r="A782" t="s">
        <v>1517</v>
      </c>
      <c r="B782" s="2">
        <v>45471</v>
      </c>
      <c r="C782" t="str" cm="1">
        <f t="array" ref="C7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2">
        <f>YEAR(AllData[[#This Row],[Date]])</f>
        <v>2024</v>
      </c>
      <c r="E782" s="1">
        <v>0.45416666666666666</v>
      </c>
      <c r="F782" t="s">
        <v>1518</v>
      </c>
      <c r="G782" s="3">
        <v>52.151657999999998</v>
      </c>
      <c r="H782" s="3">
        <v>-2.0962730000000001</v>
      </c>
      <c r="I782" t="s">
        <v>25</v>
      </c>
      <c r="J782">
        <v>130</v>
      </c>
      <c r="K782">
        <v>18.8</v>
      </c>
      <c r="L782">
        <v>5</v>
      </c>
      <c r="M782" t="str">
        <f>IF(AllData[[#This Row],[Nitrate (PPM)]]&gt;2, "Very high", IF(AllData[[#This Row],[Nitrate (PPM)]]&gt;1, "High", IF(AllData[[#This Row],[Nitrate (PPM)]]&gt;0.5, "Some evidence", IF(AllData[[#This Row],[Nitrate (PPM)]]&gt;=0, "No evidence"))))</f>
        <v>Very high</v>
      </c>
      <c r="N782">
        <v>0.04</v>
      </c>
      <c r="O782" t="str">
        <f>IF(AllData[[#This Row],[Phosphate (PPM)]]&gt;0.5, "Very high", IF(AllData[[#This Row],[Phosphate (PPM)]]&gt;0.1, "High", IF(AllData[[#This Row],[Phosphate (PPM)]]&gt;0.05, "Some evidence", IF(AllData[[#This Row],[Phosphate (PPM)]]&lt;=0.05, "No Evidence", ""))))</f>
        <v>No Evidence</v>
      </c>
      <c r="P782">
        <v>0.25</v>
      </c>
      <c r="Q782" t="s">
        <v>1519</v>
      </c>
    </row>
    <row r="783" spans="1:17" x14ac:dyDescent="0.3">
      <c r="A783" t="s">
        <v>1520</v>
      </c>
      <c r="B783" s="2">
        <v>45471</v>
      </c>
      <c r="C783" t="str" cm="1">
        <f t="array" ref="C7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3">
        <f>YEAR(AllData[[#This Row],[Date]])</f>
        <v>2024</v>
      </c>
      <c r="E783" s="1">
        <v>0.64930555555555558</v>
      </c>
      <c r="F783" t="s">
        <v>612</v>
      </c>
      <c r="G783" s="3">
        <v>52.286999999999999</v>
      </c>
      <c r="H783" s="3">
        <v>-1.746</v>
      </c>
      <c r="I783" t="s">
        <v>912</v>
      </c>
      <c r="J783">
        <v>462</v>
      </c>
      <c r="K783">
        <v>19.600000000000001</v>
      </c>
      <c r="L783">
        <v>0</v>
      </c>
      <c r="M783" t="str">
        <f>IF(AllData[[#This Row],[Nitrate (PPM)]]&gt;2, "Very high", IF(AllData[[#This Row],[Nitrate (PPM)]]&gt;1, "High", IF(AllData[[#This Row],[Nitrate (PPM)]]&gt;0.5, "Some evidence", IF(AllData[[#This Row],[Nitrate (PPM)]]&gt;=0, "No evidence"))))</f>
        <v>No evidence</v>
      </c>
      <c r="N783">
        <v>0.13</v>
      </c>
      <c r="O783" t="str">
        <f>IF(AllData[[#This Row],[Phosphate (PPM)]]&gt;0.5, "Very high", IF(AllData[[#This Row],[Phosphate (PPM)]]&gt;0.1, "High", IF(AllData[[#This Row],[Phosphate (PPM)]]&gt;0.05, "Some evidence", IF(AllData[[#This Row],[Phosphate (PPM)]]&lt;=0.05, "No Evidence", ""))))</f>
        <v>High</v>
      </c>
      <c r="P783">
        <v>1</v>
      </c>
      <c r="Q783" t="s">
        <v>959</v>
      </c>
    </row>
    <row r="784" spans="1:17" x14ac:dyDescent="0.3">
      <c r="A784" t="s">
        <v>1507</v>
      </c>
      <c r="B784" s="2">
        <v>45470</v>
      </c>
      <c r="C784" t="str" cm="1">
        <f t="array" ref="C7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4">
        <f>YEAR(AllData[[#This Row],[Date]])</f>
        <v>2024</v>
      </c>
      <c r="E784" s="1">
        <v>0.4236111111111111</v>
      </c>
      <c r="F784" t="s">
        <v>79</v>
      </c>
      <c r="I784" t="s">
        <v>19</v>
      </c>
      <c r="J784">
        <v>102</v>
      </c>
      <c r="K784">
        <v>19.600000000000001</v>
      </c>
      <c r="L784">
        <v>4</v>
      </c>
      <c r="M784" t="str">
        <f>IF(AllData[[#This Row],[Nitrate (PPM)]]&gt;2, "Very high", IF(AllData[[#This Row],[Nitrate (PPM)]]&gt;1, "High", IF(AllData[[#This Row],[Nitrate (PPM)]]&gt;0.5, "Some evidence", IF(AllData[[#This Row],[Nitrate (PPM)]]&gt;=0, "No evidence"))))</f>
        <v>Very high</v>
      </c>
      <c r="N784">
        <v>0.73</v>
      </c>
      <c r="O784" t="str">
        <f>IF(AllData[[#This Row],[Phosphate (PPM)]]&gt;0.5, "Very high", IF(AllData[[#This Row],[Phosphate (PPM)]]&gt;0.1, "High", IF(AllData[[#This Row],[Phosphate (PPM)]]&gt;0.05, "Some evidence", IF(AllData[[#This Row],[Phosphate (PPM)]]&lt;=0.05, "No Evidence", ""))))</f>
        <v>Very high</v>
      </c>
      <c r="P784">
        <v>0</v>
      </c>
    </row>
    <row r="785" spans="1:17" x14ac:dyDescent="0.3">
      <c r="A785" t="s">
        <v>1508</v>
      </c>
      <c r="B785" s="2">
        <v>45470</v>
      </c>
      <c r="C785" t="str" cm="1">
        <f t="array" ref="C7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5">
        <f>YEAR(AllData[[#This Row],[Date]])</f>
        <v>2024</v>
      </c>
      <c r="E785" s="1">
        <v>0.45833333333333331</v>
      </c>
      <c r="F785" t="s">
        <v>515</v>
      </c>
      <c r="G785" s="3">
        <v>52.053550999999999</v>
      </c>
      <c r="H785" s="3">
        <v>-1.6201300000000001</v>
      </c>
      <c r="I785" t="s">
        <v>19</v>
      </c>
      <c r="J785">
        <v>607</v>
      </c>
      <c r="K785">
        <v>15.5</v>
      </c>
      <c r="L785">
        <v>2</v>
      </c>
      <c r="M785" t="str">
        <f>IF(AllData[[#This Row],[Nitrate (PPM)]]&gt;2, "Very high", IF(AllData[[#This Row],[Nitrate (PPM)]]&gt;1, "High", IF(AllData[[#This Row],[Nitrate (PPM)]]&gt;0.5, "Some evidence", IF(AllData[[#This Row],[Nitrate (PPM)]]&gt;=0, "No evidence"))))</f>
        <v>High</v>
      </c>
      <c r="N785">
        <v>0.39</v>
      </c>
      <c r="O785" t="str">
        <f>IF(AllData[[#This Row],[Phosphate (PPM)]]&gt;0.5, "Very high", IF(AllData[[#This Row],[Phosphate (PPM)]]&gt;0.1, "High", IF(AllData[[#This Row],[Phosphate (PPM)]]&gt;0.05, "Some evidence", IF(AllData[[#This Row],[Phosphate (PPM)]]&lt;=0.05, "No Evidence", ""))))</f>
        <v>High</v>
      </c>
      <c r="P785">
        <v>0.5</v>
      </c>
    </row>
    <row r="786" spans="1:17" x14ac:dyDescent="0.3">
      <c r="A786" t="s">
        <v>1509</v>
      </c>
      <c r="B786" s="2">
        <v>45470</v>
      </c>
      <c r="C786" t="str" cm="1">
        <f t="array" ref="C7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6">
        <f>YEAR(AllData[[#This Row],[Date]])</f>
        <v>2024</v>
      </c>
      <c r="E786" s="1">
        <v>0.50694444444444442</v>
      </c>
      <c r="F786" t="s">
        <v>50</v>
      </c>
      <c r="G786" s="3">
        <v>52.027059999999999</v>
      </c>
      <c r="H786" s="3">
        <v>-2.140463</v>
      </c>
      <c r="I786" t="s">
        <v>25</v>
      </c>
      <c r="J786">
        <v>1000</v>
      </c>
      <c r="K786">
        <v>23.3</v>
      </c>
      <c r="L786">
        <v>9</v>
      </c>
      <c r="M786" t="str">
        <f>IF(AllData[[#This Row],[Nitrate (PPM)]]&gt;2, "Very high", IF(AllData[[#This Row],[Nitrate (PPM)]]&gt;1, "High", IF(AllData[[#This Row],[Nitrate (PPM)]]&gt;0.5, "Some evidence", IF(AllData[[#This Row],[Nitrate (PPM)]]&gt;=0, "No evidence"))))</f>
        <v>Very high</v>
      </c>
      <c r="N786">
        <v>0.86</v>
      </c>
      <c r="O786" t="str">
        <f>IF(AllData[[#This Row],[Phosphate (PPM)]]&gt;0.5, "Very high", IF(AllData[[#This Row],[Phosphate (PPM)]]&gt;0.1, "High", IF(AllData[[#This Row],[Phosphate (PPM)]]&gt;0.05, "Some evidence", IF(AllData[[#This Row],[Phosphate (PPM)]]&lt;=0.05, "No Evidence", ""))))</f>
        <v>Very high</v>
      </c>
      <c r="P786">
        <v>0</v>
      </c>
      <c r="Q786" t="s">
        <v>1510</v>
      </c>
    </row>
    <row r="787" spans="1:17" x14ac:dyDescent="0.3">
      <c r="A787" t="s">
        <v>1511</v>
      </c>
      <c r="B787" s="2">
        <v>45470</v>
      </c>
      <c r="C787" t="str" cm="1">
        <f t="array" ref="C7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7">
        <f>YEAR(AllData[[#This Row],[Date]])</f>
        <v>2024</v>
      </c>
      <c r="E787" s="1">
        <v>0.58333333333333337</v>
      </c>
      <c r="F787" t="s">
        <v>260</v>
      </c>
      <c r="G787" s="3">
        <v>52.166370000000001</v>
      </c>
      <c r="H787" s="3">
        <v>-1.708032</v>
      </c>
      <c r="I787" t="s">
        <v>62</v>
      </c>
      <c r="J787">
        <v>640</v>
      </c>
      <c r="K787">
        <v>19.899999999999999</v>
      </c>
      <c r="L787">
        <v>10</v>
      </c>
      <c r="M787" t="str">
        <f>IF(AllData[[#This Row],[Nitrate (PPM)]]&gt;2, "Very high", IF(AllData[[#This Row],[Nitrate (PPM)]]&gt;1, "High", IF(AllData[[#This Row],[Nitrate (PPM)]]&gt;0.5, "Some evidence", IF(AllData[[#This Row],[Nitrate (PPM)]]&gt;=0, "No evidence"))))</f>
        <v>Very high</v>
      </c>
      <c r="N787">
        <v>0.26</v>
      </c>
      <c r="O787" t="str">
        <f>IF(AllData[[#This Row],[Phosphate (PPM)]]&gt;0.5, "Very high", IF(AllData[[#This Row],[Phosphate (PPM)]]&gt;0.1, "High", IF(AllData[[#This Row],[Phosphate (PPM)]]&gt;0.05, "Some evidence", IF(AllData[[#This Row],[Phosphate (PPM)]]&lt;=0.05, "No Evidence", ""))))</f>
        <v>High</v>
      </c>
      <c r="P787">
        <v>0.5</v>
      </c>
    </row>
    <row r="788" spans="1:17" x14ac:dyDescent="0.3">
      <c r="A788" t="s">
        <v>1503</v>
      </c>
      <c r="B788" s="2">
        <v>45469</v>
      </c>
      <c r="C788" t="str" cm="1">
        <f t="array" ref="C7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8">
        <f>YEAR(AllData[[#This Row],[Date]])</f>
        <v>2024</v>
      </c>
      <c r="E788" s="1">
        <v>0.47083333333333333</v>
      </c>
      <c r="F788" t="s">
        <v>1051</v>
      </c>
      <c r="G788" s="3">
        <v>51.999786999999998</v>
      </c>
      <c r="H788" s="3">
        <v>-2.1410100000000001</v>
      </c>
      <c r="I788" t="s">
        <v>19</v>
      </c>
      <c r="J788">
        <v>671</v>
      </c>
      <c r="K788">
        <v>20.399999999999999</v>
      </c>
      <c r="L788">
        <v>10</v>
      </c>
      <c r="M788" t="str">
        <f>IF(AllData[[#This Row],[Nitrate (PPM)]]&gt;2, "Very high", IF(AllData[[#This Row],[Nitrate (PPM)]]&gt;1, "High", IF(AllData[[#This Row],[Nitrate (PPM)]]&gt;0.5, "Some evidence", IF(AllData[[#This Row],[Nitrate (PPM)]]&gt;=0, "No evidence"))))</f>
        <v>Very high</v>
      </c>
      <c r="N788">
        <v>0.22</v>
      </c>
      <c r="O788" t="str">
        <f>IF(AllData[[#This Row],[Phosphate (PPM)]]&gt;0.5, "Very high", IF(AllData[[#This Row],[Phosphate (PPM)]]&gt;0.1, "High", IF(AllData[[#This Row],[Phosphate (PPM)]]&gt;0.05, "Some evidence", IF(AllData[[#This Row],[Phosphate (PPM)]]&lt;=0.05, "No Evidence", ""))))</f>
        <v>High</v>
      </c>
      <c r="P788">
        <v>0</v>
      </c>
    </row>
    <row r="789" spans="1:17" x14ac:dyDescent="0.3">
      <c r="A789" t="s">
        <v>1504</v>
      </c>
      <c r="B789" s="2">
        <v>45469</v>
      </c>
      <c r="C789" t="str" cm="1">
        <f t="array" ref="C7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89">
        <f>YEAR(AllData[[#This Row],[Date]])</f>
        <v>2024</v>
      </c>
      <c r="E789" s="1">
        <v>0.48333333333333334</v>
      </c>
      <c r="F789" t="s">
        <v>1129</v>
      </c>
      <c r="G789" s="3">
        <v>52.011873999999999</v>
      </c>
      <c r="H789" s="3">
        <v>-2.120193</v>
      </c>
      <c r="I789" t="s">
        <v>19</v>
      </c>
      <c r="J789">
        <v>761</v>
      </c>
      <c r="K789">
        <v>20.8</v>
      </c>
      <c r="L789">
        <v>7</v>
      </c>
      <c r="M789" t="str">
        <f>IF(AllData[[#This Row],[Nitrate (PPM)]]&gt;2, "Very high", IF(AllData[[#This Row],[Nitrate (PPM)]]&gt;1, "High", IF(AllData[[#This Row],[Nitrate (PPM)]]&gt;0.5, "Some evidence", IF(AllData[[#This Row],[Nitrate (PPM)]]&gt;=0, "No evidence"))))</f>
        <v>Very high</v>
      </c>
      <c r="N789">
        <v>0.31</v>
      </c>
      <c r="O789" t="str">
        <f>IF(AllData[[#This Row],[Phosphate (PPM)]]&gt;0.5, "Very high", IF(AllData[[#This Row],[Phosphate (PPM)]]&gt;0.1, "High", IF(AllData[[#This Row],[Phosphate (PPM)]]&gt;0.05, "Some evidence", IF(AllData[[#This Row],[Phosphate (PPM)]]&lt;=0.05, "No Evidence", ""))))</f>
        <v>High</v>
      </c>
      <c r="P789">
        <v>0</v>
      </c>
    </row>
    <row r="790" spans="1:17" x14ac:dyDescent="0.3">
      <c r="A790" t="s">
        <v>1505</v>
      </c>
      <c r="B790" s="2">
        <v>45469</v>
      </c>
      <c r="C790" t="str" cm="1">
        <f t="array" ref="C7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0">
        <f>YEAR(AllData[[#This Row],[Date]])</f>
        <v>2024</v>
      </c>
      <c r="E790" s="1">
        <v>0.75</v>
      </c>
      <c r="F790" t="s">
        <v>135</v>
      </c>
      <c r="I790" t="s">
        <v>25</v>
      </c>
      <c r="J790">
        <v>667</v>
      </c>
      <c r="K790">
        <v>21</v>
      </c>
      <c r="L790">
        <v>2</v>
      </c>
      <c r="M790" t="str">
        <f>IF(AllData[[#This Row],[Nitrate (PPM)]]&gt;2, "Very high", IF(AllData[[#This Row],[Nitrate (PPM)]]&gt;1, "High", IF(AllData[[#This Row],[Nitrate (PPM)]]&gt;0.5, "Some evidence", IF(AllData[[#This Row],[Nitrate (PPM)]]&gt;=0, "No evidence"))))</f>
        <v>High</v>
      </c>
      <c r="N790">
        <v>0.34</v>
      </c>
      <c r="O790" t="str">
        <f>IF(AllData[[#This Row],[Phosphate (PPM)]]&gt;0.5, "Very high", IF(AllData[[#This Row],[Phosphate (PPM)]]&gt;0.1, "High", IF(AllData[[#This Row],[Phosphate (PPM)]]&gt;0.05, "Some evidence", IF(AllData[[#This Row],[Phosphate (PPM)]]&lt;=0.05, "No Evidence", ""))))</f>
        <v>High</v>
      </c>
      <c r="P790">
        <v>2</v>
      </c>
      <c r="Q790" t="s">
        <v>1506</v>
      </c>
    </row>
    <row r="791" spans="1:17" x14ac:dyDescent="0.3">
      <c r="A791" t="s">
        <v>1497</v>
      </c>
      <c r="B791" s="2">
        <v>45468</v>
      </c>
      <c r="C791" t="str" cm="1">
        <f t="array" ref="C7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1">
        <f>YEAR(AllData[[#This Row],[Date]])</f>
        <v>2024</v>
      </c>
      <c r="E791" s="1">
        <v>0.59375</v>
      </c>
      <c r="F791" t="s">
        <v>282</v>
      </c>
      <c r="G791" s="3">
        <v>52.212288999999998</v>
      </c>
      <c r="H791" s="3">
        <v>-1.660452</v>
      </c>
      <c r="I791" t="s">
        <v>25</v>
      </c>
      <c r="J791">
        <v>836</v>
      </c>
      <c r="K791">
        <v>26</v>
      </c>
      <c r="L791">
        <v>10</v>
      </c>
      <c r="M791" t="str">
        <f>IF(AllData[[#This Row],[Nitrate (PPM)]]&gt;2, "Very high", IF(AllData[[#This Row],[Nitrate (PPM)]]&gt;1, "High", IF(AllData[[#This Row],[Nitrate (PPM)]]&gt;0.5, "Some evidence", IF(AllData[[#This Row],[Nitrate (PPM)]]&gt;=0, "No evidence"))))</f>
        <v>Very high</v>
      </c>
      <c r="N791">
        <v>0.35</v>
      </c>
      <c r="O791" t="str">
        <f>IF(AllData[[#This Row],[Phosphate (PPM)]]&gt;0.5, "Very high", IF(AllData[[#This Row],[Phosphate (PPM)]]&gt;0.1, "High", IF(AllData[[#This Row],[Phosphate (PPM)]]&gt;0.05, "Some evidence", IF(AllData[[#This Row],[Phosphate (PPM)]]&lt;=0.05, "No Evidence", ""))))</f>
        <v>High</v>
      </c>
      <c r="P791">
        <v>-1</v>
      </c>
      <c r="Q791" t="s">
        <v>1498</v>
      </c>
    </row>
    <row r="792" spans="1:17" x14ac:dyDescent="0.3">
      <c r="A792" t="s">
        <v>1499</v>
      </c>
      <c r="B792" s="2">
        <v>45468</v>
      </c>
      <c r="C792" t="str" cm="1">
        <f t="array" ref="C7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2">
        <f>YEAR(AllData[[#This Row],[Date]])</f>
        <v>2024</v>
      </c>
      <c r="E792" s="1">
        <v>0.6069444444444444</v>
      </c>
      <c r="F792" t="s">
        <v>439</v>
      </c>
      <c r="G792" s="3">
        <v>52.206000000000003</v>
      </c>
      <c r="H792" s="3">
        <v>-1.6539999999999999</v>
      </c>
      <c r="I792" t="s">
        <v>25</v>
      </c>
      <c r="J792">
        <v>735</v>
      </c>
      <c r="K792">
        <v>22.1</v>
      </c>
      <c r="L792">
        <v>10</v>
      </c>
      <c r="M792" t="str">
        <f>IF(AllData[[#This Row],[Nitrate (PPM)]]&gt;2, "Very high", IF(AllData[[#This Row],[Nitrate (PPM)]]&gt;1, "High", IF(AllData[[#This Row],[Nitrate (PPM)]]&gt;0.5, "Some evidence", IF(AllData[[#This Row],[Nitrate (PPM)]]&gt;=0, "No evidence"))))</f>
        <v>Very high</v>
      </c>
      <c r="N792">
        <v>0.44</v>
      </c>
      <c r="O792" t="str">
        <f>IF(AllData[[#This Row],[Phosphate (PPM)]]&gt;0.5, "Very high", IF(AllData[[#This Row],[Phosphate (PPM)]]&gt;0.1, "High", IF(AllData[[#This Row],[Phosphate (PPM)]]&gt;0.05, "Some evidence", IF(AllData[[#This Row],[Phosphate (PPM)]]&lt;=0.05, "No Evidence", ""))))</f>
        <v>High</v>
      </c>
      <c r="P792">
        <v>0</v>
      </c>
      <c r="Q792" t="s">
        <v>1500</v>
      </c>
    </row>
    <row r="793" spans="1:17" x14ac:dyDescent="0.3">
      <c r="A793" t="s">
        <v>1501</v>
      </c>
      <c r="B793" s="2">
        <v>45468</v>
      </c>
      <c r="C793" t="str" cm="1">
        <f t="array" ref="C7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3">
        <f>YEAR(AllData[[#This Row],[Date]])</f>
        <v>2024</v>
      </c>
      <c r="E793" s="1">
        <v>0.55625000000000002</v>
      </c>
      <c r="F793" t="s">
        <v>765</v>
      </c>
      <c r="G793" s="3">
        <v>52.130119000000001</v>
      </c>
      <c r="H793" s="3">
        <v>-2.0757110000000001</v>
      </c>
      <c r="I793" t="s">
        <v>789</v>
      </c>
      <c r="J793">
        <v>1270</v>
      </c>
      <c r="K793">
        <v>20.100000000000001</v>
      </c>
      <c r="L793">
        <v>5</v>
      </c>
      <c r="M793" t="str">
        <f>IF(AllData[[#This Row],[Nitrate (PPM)]]&gt;2, "Very high", IF(AllData[[#This Row],[Nitrate (PPM)]]&gt;1, "High", IF(AllData[[#This Row],[Nitrate (PPM)]]&gt;0.5, "Some evidence", IF(AllData[[#This Row],[Nitrate (PPM)]]&gt;=0, "No evidence"))))</f>
        <v>Very high</v>
      </c>
      <c r="N793">
        <v>1.67</v>
      </c>
      <c r="O793" t="str">
        <f>IF(AllData[[#This Row],[Phosphate (PPM)]]&gt;0.5, "Very high", IF(AllData[[#This Row],[Phosphate (PPM)]]&gt;0.1, "High", IF(AllData[[#This Row],[Phosphate (PPM)]]&gt;0.05, "Some evidence", IF(AllData[[#This Row],[Phosphate (PPM)]]&lt;=0.05, "No Evidence", ""))))</f>
        <v>Very high</v>
      </c>
      <c r="P793">
        <v>0.2</v>
      </c>
      <c r="Q793" t="s">
        <v>1502</v>
      </c>
    </row>
    <row r="794" spans="1:17" x14ac:dyDescent="0.3">
      <c r="A794" t="s">
        <v>1481</v>
      </c>
      <c r="B794" s="2">
        <v>45466</v>
      </c>
      <c r="C794" t="str" cm="1">
        <f t="array" ref="C7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4">
        <f>YEAR(AllData[[#This Row],[Date]])</f>
        <v>2024</v>
      </c>
      <c r="E794" s="1">
        <v>0.47222222222222221</v>
      </c>
      <c r="F794" t="s">
        <v>865</v>
      </c>
      <c r="G794" s="3">
        <v>52.070086000000003</v>
      </c>
      <c r="H794" s="3">
        <v>-1.61145</v>
      </c>
      <c r="I794" t="s">
        <v>25</v>
      </c>
      <c r="J794">
        <v>637</v>
      </c>
      <c r="K794">
        <v>17.8</v>
      </c>
      <c r="L794">
        <v>10</v>
      </c>
      <c r="M794" t="str">
        <f>IF(AllData[[#This Row],[Nitrate (PPM)]]&gt;2, "Very high", IF(AllData[[#This Row],[Nitrate (PPM)]]&gt;1, "High", IF(AllData[[#This Row],[Nitrate (PPM)]]&gt;0.5, "Some evidence", IF(AllData[[#This Row],[Nitrate (PPM)]]&gt;=0, "No evidence"))))</f>
        <v>Very high</v>
      </c>
      <c r="N794">
        <v>0.43</v>
      </c>
      <c r="O794" t="str">
        <f>IF(AllData[[#This Row],[Phosphate (PPM)]]&gt;0.5, "Very high", IF(AllData[[#This Row],[Phosphate (PPM)]]&gt;0.1, "High", IF(AllData[[#This Row],[Phosphate (PPM)]]&gt;0.05, "Some evidence", IF(AllData[[#This Row],[Phosphate (PPM)]]&lt;=0.05, "No Evidence", ""))))</f>
        <v>High</v>
      </c>
      <c r="P794">
        <v>1.1000000000000001</v>
      </c>
      <c r="Q794" t="s">
        <v>1482</v>
      </c>
    </row>
    <row r="795" spans="1:17" x14ac:dyDescent="0.3">
      <c r="A795" t="s">
        <v>1483</v>
      </c>
      <c r="B795" s="2">
        <v>45466</v>
      </c>
      <c r="C795" t="str" cm="1">
        <f t="array" ref="C7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5">
        <f>YEAR(AllData[[#This Row],[Date]])</f>
        <v>2024</v>
      </c>
      <c r="E795" s="1">
        <v>0.61458333333333337</v>
      </c>
      <c r="F795" t="s">
        <v>535</v>
      </c>
      <c r="G795" s="3">
        <v>52.252499999999998</v>
      </c>
      <c r="H795" s="3">
        <v>-1.6685000000000001</v>
      </c>
      <c r="I795" t="s">
        <v>19</v>
      </c>
      <c r="J795">
        <v>1080</v>
      </c>
      <c r="K795">
        <v>17.3</v>
      </c>
      <c r="L795">
        <v>12</v>
      </c>
      <c r="M795" t="str">
        <f>IF(AllData[[#This Row],[Nitrate (PPM)]]&gt;2, "Very high", IF(AllData[[#This Row],[Nitrate (PPM)]]&gt;1, "High", IF(AllData[[#This Row],[Nitrate (PPM)]]&gt;0.5, "Some evidence", IF(AllData[[#This Row],[Nitrate (PPM)]]&gt;=0, "No evidence"))))</f>
        <v>Very high</v>
      </c>
      <c r="N795">
        <v>0.22</v>
      </c>
      <c r="O795" t="str">
        <f>IF(AllData[[#This Row],[Phosphate (PPM)]]&gt;0.5, "Very high", IF(AllData[[#This Row],[Phosphate (PPM)]]&gt;0.1, "High", IF(AllData[[#This Row],[Phosphate (PPM)]]&gt;0.05, "Some evidence", IF(AllData[[#This Row],[Phosphate (PPM)]]&lt;=0.05, "No Evidence", ""))))</f>
        <v>High</v>
      </c>
      <c r="P795">
        <v>0.1</v>
      </c>
    </row>
    <row r="796" spans="1:17" x14ac:dyDescent="0.3">
      <c r="A796" t="s">
        <v>1484</v>
      </c>
      <c r="B796" s="2">
        <v>45466</v>
      </c>
      <c r="C796" t="str" cm="1">
        <f t="array" ref="C7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6">
        <f>YEAR(AllData[[#This Row],[Date]])</f>
        <v>2024</v>
      </c>
      <c r="E796" s="1">
        <v>0.625</v>
      </c>
      <c r="F796" t="s">
        <v>532</v>
      </c>
      <c r="G796" s="3">
        <v>52.244900000000001</v>
      </c>
      <c r="H796" s="3">
        <v>-1.6617</v>
      </c>
      <c r="I796" t="s">
        <v>19</v>
      </c>
      <c r="J796">
        <v>788</v>
      </c>
      <c r="K796">
        <v>21.1</v>
      </c>
      <c r="L796">
        <v>10</v>
      </c>
      <c r="M796" t="str">
        <f>IF(AllData[[#This Row],[Nitrate (PPM)]]&gt;2, "Very high", IF(AllData[[#This Row],[Nitrate (PPM)]]&gt;1, "High", IF(AllData[[#This Row],[Nitrate (PPM)]]&gt;0.5, "Some evidence", IF(AllData[[#This Row],[Nitrate (PPM)]]&gt;=0, "No evidence"))))</f>
        <v>Very high</v>
      </c>
      <c r="N796">
        <v>0.37</v>
      </c>
      <c r="O796" t="str">
        <f>IF(AllData[[#This Row],[Phosphate (PPM)]]&gt;0.5, "Very high", IF(AllData[[#This Row],[Phosphate (PPM)]]&gt;0.1, "High", IF(AllData[[#This Row],[Phosphate (PPM)]]&gt;0.05, "Some evidence", IF(AllData[[#This Row],[Phosphate (PPM)]]&lt;=0.05, "No Evidence", ""))))</f>
        <v>High</v>
      </c>
      <c r="P796">
        <v>0.1</v>
      </c>
    </row>
    <row r="797" spans="1:17" x14ac:dyDescent="0.3">
      <c r="A797" t="s">
        <v>1485</v>
      </c>
      <c r="B797" s="2">
        <v>45466</v>
      </c>
      <c r="C797" t="str" cm="1">
        <f t="array" ref="C7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7">
        <f>YEAR(AllData[[#This Row],[Date]])</f>
        <v>2024</v>
      </c>
      <c r="F797" t="s">
        <v>661</v>
      </c>
      <c r="G797" s="3">
        <v>52.090066</v>
      </c>
      <c r="H797" s="3">
        <v>-1.6926650000000001</v>
      </c>
      <c r="I797" t="s">
        <v>62</v>
      </c>
      <c r="J797">
        <v>656</v>
      </c>
      <c r="K797">
        <v>18.600000000000001</v>
      </c>
      <c r="L797">
        <v>2</v>
      </c>
      <c r="M797" t="str">
        <f>IF(AllData[[#This Row],[Nitrate (PPM)]]&gt;2, "Very high", IF(AllData[[#This Row],[Nitrate (PPM)]]&gt;1, "High", IF(AllData[[#This Row],[Nitrate (PPM)]]&gt;0.5, "Some evidence", IF(AllData[[#This Row],[Nitrate (PPM)]]&gt;=0, "No evidence"))))</f>
        <v>High</v>
      </c>
      <c r="N797">
        <v>0.54</v>
      </c>
      <c r="O797" t="str">
        <f>IF(AllData[[#This Row],[Phosphate (PPM)]]&gt;0.5, "Very high", IF(AllData[[#This Row],[Phosphate (PPM)]]&gt;0.1, "High", IF(AllData[[#This Row],[Phosphate (PPM)]]&gt;0.05, "Some evidence", IF(AllData[[#This Row],[Phosphate (PPM)]]&lt;=0.05, "No Evidence", ""))))</f>
        <v>Very high</v>
      </c>
      <c r="P797">
        <v>0</v>
      </c>
      <c r="Q797" t="s">
        <v>1486</v>
      </c>
    </row>
    <row r="798" spans="1:17" x14ac:dyDescent="0.3">
      <c r="A798" t="s">
        <v>1487</v>
      </c>
      <c r="B798" s="2">
        <v>45466</v>
      </c>
      <c r="C798" t="str" cm="1">
        <f t="array" ref="C7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8">
        <f>YEAR(AllData[[#This Row],[Date]])</f>
        <v>2024</v>
      </c>
      <c r="F798" t="s">
        <v>664</v>
      </c>
      <c r="G798" s="3">
        <v>52.090066</v>
      </c>
      <c r="H798" s="3">
        <v>-1.6926650000000001</v>
      </c>
      <c r="I798" t="s">
        <v>62</v>
      </c>
      <c r="J798">
        <v>656</v>
      </c>
      <c r="K798">
        <v>18.600000000000001</v>
      </c>
      <c r="L798">
        <v>2</v>
      </c>
      <c r="M798" t="str">
        <f>IF(AllData[[#This Row],[Nitrate (PPM)]]&gt;2, "Very high", IF(AllData[[#This Row],[Nitrate (PPM)]]&gt;1, "High", IF(AllData[[#This Row],[Nitrate (PPM)]]&gt;0.5, "Some evidence", IF(AllData[[#This Row],[Nitrate (PPM)]]&gt;=0, "No evidence"))))</f>
        <v>High</v>
      </c>
      <c r="N798">
        <v>0.54</v>
      </c>
      <c r="O798" t="str">
        <f>IF(AllData[[#This Row],[Phosphate (PPM)]]&gt;0.5, "Very high", IF(AllData[[#This Row],[Phosphate (PPM)]]&gt;0.1, "High", IF(AllData[[#This Row],[Phosphate (PPM)]]&gt;0.05, "Some evidence", IF(AllData[[#This Row],[Phosphate (PPM)]]&lt;=0.05, "No Evidence", ""))))</f>
        <v>Very high</v>
      </c>
      <c r="Q798" t="s">
        <v>1488</v>
      </c>
    </row>
    <row r="799" spans="1:17" x14ac:dyDescent="0.3">
      <c r="A799" t="s">
        <v>1489</v>
      </c>
      <c r="B799" s="2">
        <v>45466</v>
      </c>
      <c r="C799" t="str" cm="1">
        <f t="array" ref="C7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799">
        <f>YEAR(AllData[[#This Row],[Date]])</f>
        <v>2024</v>
      </c>
      <c r="F799" t="s">
        <v>617</v>
      </c>
      <c r="G799" s="3">
        <v>52.092984999999999</v>
      </c>
      <c r="H799" s="3">
        <v>-1.686261</v>
      </c>
      <c r="I799" t="s">
        <v>62</v>
      </c>
      <c r="J799">
        <v>968</v>
      </c>
      <c r="K799">
        <v>15.1</v>
      </c>
      <c r="L799">
        <v>1</v>
      </c>
      <c r="M799" t="str">
        <f>IF(AllData[[#This Row],[Nitrate (PPM)]]&gt;2, "Very high", IF(AllData[[#This Row],[Nitrate (PPM)]]&gt;1, "High", IF(AllData[[#This Row],[Nitrate (PPM)]]&gt;0.5, "Some evidence", IF(AllData[[#This Row],[Nitrate (PPM)]]&gt;=0, "No evidence"))))</f>
        <v>Some evidence</v>
      </c>
      <c r="N799">
        <v>1.1299999999999999</v>
      </c>
      <c r="O799" t="str">
        <f>IF(AllData[[#This Row],[Phosphate (PPM)]]&gt;0.5, "Very high", IF(AllData[[#This Row],[Phosphate (PPM)]]&gt;0.1, "High", IF(AllData[[#This Row],[Phosphate (PPM)]]&gt;0.05, "Some evidence", IF(AllData[[#This Row],[Phosphate (PPM)]]&lt;=0.05, "No Evidence", ""))))</f>
        <v>Very high</v>
      </c>
      <c r="P799">
        <v>0</v>
      </c>
      <c r="Q799" t="s">
        <v>1490</v>
      </c>
    </row>
    <row r="800" spans="1:17" x14ac:dyDescent="0.3">
      <c r="A800" t="s">
        <v>1491</v>
      </c>
      <c r="B800" s="2">
        <v>45466</v>
      </c>
      <c r="C800" t="str" cm="1">
        <f t="array" ref="C8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0">
        <f>YEAR(AllData[[#This Row],[Date]])</f>
        <v>2024</v>
      </c>
      <c r="F800" t="s">
        <v>620</v>
      </c>
      <c r="G800" s="3">
        <v>52.092984999999999</v>
      </c>
      <c r="H800" s="3">
        <v>-1.686261</v>
      </c>
      <c r="I800" t="s">
        <v>62</v>
      </c>
      <c r="J800">
        <v>968</v>
      </c>
      <c r="K800">
        <v>15.1</v>
      </c>
      <c r="L800">
        <v>1</v>
      </c>
      <c r="M800" t="str">
        <f>IF(AllData[[#This Row],[Nitrate (PPM)]]&gt;2, "Very high", IF(AllData[[#This Row],[Nitrate (PPM)]]&gt;1, "High", IF(AllData[[#This Row],[Nitrate (PPM)]]&gt;0.5, "Some evidence", IF(AllData[[#This Row],[Nitrate (PPM)]]&gt;=0, "No evidence"))))</f>
        <v>Some evidence</v>
      </c>
      <c r="N800">
        <v>1.1299999999999999</v>
      </c>
      <c r="O800" t="str">
        <f>IF(AllData[[#This Row],[Phosphate (PPM)]]&gt;0.5, "Very high", IF(AllData[[#This Row],[Phosphate (PPM)]]&gt;0.1, "High", IF(AllData[[#This Row],[Phosphate (PPM)]]&gt;0.05, "Some evidence", IF(AllData[[#This Row],[Phosphate (PPM)]]&lt;=0.05, "No Evidence", ""))))</f>
        <v>Very high</v>
      </c>
      <c r="Q800" t="s">
        <v>1492</v>
      </c>
    </row>
    <row r="801" spans="1:17" x14ac:dyDescent="0.3">
      <c r="A801" t="s">
        <v>1493</v>
      </c>
      <c r="B801" s="2">
        <v>45466</v>
      </c>
      <c r="C801" t="str" cm="1">
        <f t="array" ref="C8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1">
        <f>YEAR(AllData[[#This Row],[Date]])</f>
        <v>2024</v>
      </c>
      <c r="F801" t="s">
        <v>667</v>
      </c>
      <c r="G801" s="3">
        <v>52.094414</v>
      </c>
      <c r="H801" s="3">
        <v>-1.675883</v>
      </c>
      <c r="I801" t="s">
        <v>25</v>
      </c>
      <c r="J801">
        <v>938</v>
      </c>
      <c r="K801">
        <v>16.600000000000001</v>
      </c>
      <c r="L801">
        <v>5</v>
      </c>
      <c r="M801" t="str">
        <f>IF(AllData[[#This Row],[Nitrate (PPM)]]&gt;2, "Very high", IF(AllData[[#This Row],[Nitrate (PPM)]]&gt;1, "High", IF(AllData[[#This Row],[Nitrate (PPM)]]&gt;0.5, "Some evidence", IF(AllData[[#This Row],[Nitrate (PPM)]]&gt;=0, "No evidence"))))</f>
        <v>Very high</v>
      </c>
      <c r="N801">
        <v>2.5</v>
      </c>
      <c r="O801" t="str">
        <f>IF(AllData[[#This Row],[Phosphate (PPM)]]&gt;0.5, "Very high", IF(AllData[[#This Row],[Phosphate (PPM)]]&gt;0.1, "High", IF(AllData[[#This Row],[Phosphate (PPM)]]&gt;0.05, "Some evidence", IF(AllData[[#This Row],[Phosphate (PPM)]]&lt;=0.05, "No Evidence", ""))))</f>
        <v>Very high</v>
      </c>
      <c r="P801">
        <v>0</v>
      </c>
      <c r="Q801" t="s">
        <v>1494</v>
      </c>
    </row>
    <row r="802" spans="1:17" x14ac:dyDescent="0.3">
      <c r="A802" t="s">
        <v>1495</v>
      </c>
      <c r="B802" s="2">
        <v>45466</v>
      </c>
      <c r="C802" t="str" cm="1">
        <f t="array" ref="C8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2">
        <f>YEAR(AllData[[#This Row],[Date]])</f>
        <v>2024</v>
      </c>
      <c r="F802" t="s">
        <v>670</v>
      </c>
      <c r="G802" s="3">
        <v>52.094414</v>
      </c>
      <c r="H802" s="3">
        <v>-1.675883</v>
      </c>
      <c r="I802" t="s">
        <v>25</v>
      </c>
      <c r="J802">
        <v>938</v>
      </c>
      <c r="K802">
        <v>16.600000000000001</v>
      </c>
      <c r="L802">
        <v>5</v>
      </c>
      <c r="M802" t="str">
        <f>IF(AllData[[#This Row],[Nitrate (PPM)]]&gt;2, "Very high", IF(AllData[[#This Row],[Nitrate (PPM)]]&gt;1, "High", IF(AllData[[#This Row],[Nitrate (PPM)]]&gt;0.5, "Some evidence", IF(AllData[[#This Row],[Nitrate (PPM)]]&gt;=0, "No evidence"))))</f>
        <v>Very high</v>
      </c>
      <c r="N802">
        <v>2.5</v>
      </c>
      <c r="O802" t="str">
        <f>IF(AllData[[#This Row],[Phosphate (PPM)]]&gt;0.5, "Very high", IF(AllData[[#This Row],[Phosphate (PPM)]]&gt;0.1, "High", IF(AllData[[#This Row],[Phosphate (PPM)]]&gt;0.05, "Some evidence", IF(AllData[[#This Row],[Phosphate (PPM)]]&lt;=0.05, "No Evidence", ""))))</f>
        <v>Very high</v>
      </c>
      <c r="Q802" t="s">
        <v>1496</v>
      </c>
    </row>
    <row r="803" spans="1:17" x14ac:dyDescent="0.3">
      <c r="A803" t="s">
        <v>1471</v>
      </c>
      <c r="B803" s="2">
        <v>45465</v>
      </c>
      <c r="C803" t="str" cm="1">
        <f t="array" ref="C8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3">
        <f>YEAR(AllData[[#This Row],[Date]])</f>
        <v>2024</v>
      </c>
      <c r="E803" s="1">
        <v>0.41736111111111113</v>
      </c>
      <c r="F803" t="s">
        <v>775</v>
      </c>
      <c r="G803" s="3">
        <v>52.123027</v>
      </c>
      <c r="H803" s="3">
        <v>-2.0574509999999999</v>
      </c>
      <c r="I803" t="s">
        <v>19</v>
      </c>
      <c r="J803">
        <v>991</v>
      </c>
      <c r="K803">
        <v>19</v>
      </c>
      <c r="L803">
        <v>15</v>
      </c>
      <c r="M803" t="str">
        <f>IF(AllData[[#This Row],[Nitrate (PPM)]]&gt;2, "Very high", IF(AllData[[#This Row],[Nitrate (PPM)]]&gt;1, "High", IF(AllData[[#This Row],[Nitrate (PPM)]]&gt;0.5, "Some evidence", IF(AllData[[#This Row],[Nitrate (PPM)]]&gt;=0, "No evidence"))))</f>
        <v>Very high</v>
      </c>
      <c r="N803">
        <v>0.62</v>
      </c>
      <c r="O803" t="str">
        <f>IF(AllData[[#This Row],[Phosphate (PPM)]]&gt;0.5, "Very high", IF(AllData[[#This Row],[Phosphate (PPM)]]&gt;0.1, "High", IF(AllData[[#This Row],[Phosphate (PPM)]]&gt;0.05, "Some evidence", IF(AllData[[#This Row],[Phosphate (PPM)]]&lt;=0.05, "No Evidence", ""))))</f>
        <v>Very high</v>
      </c>
      <c r="P803">
        <v>0.66</v>
      </c>
      <c r="Q803" t="s">
        <v>1472</v>
      </c>
    </row>
    <row r="804" spans="1:17" x14ac:dyDescent="0.3">
      <c r="A804" t="s">
        <v>1473</v>
      </c>
      <c r="B804" s="2">
        <v>45465</v>
      </c>
      <c r="C804" t="str" cm="1">
        <f t="array" ref="C8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4">
        <f>YEAR(AllData[[#This Row],[Date]])</f>
        <v>2024</v>
      </c>
      <c r="E804" s="1">
        <v>0.4375</v>
      </c>
      <c r="F804" t="s">
        <v>778</v>
      </c>
      <c r="G804" s="3">
        <v>52.126404000000001</v>
      </c>
      <c r="H804" s="3">
        <v>-2.0565410000000002</v>
      </c>
      <c r="I804" t="s">
        <v>19</v>
      </c>
      <c r="J804">
        <v>1650</v>
      </c>
      <c r="K804">
        <v>17.100000000000001</v>
      </c>
      <c r="L804">
        <v>10</v>
      </c>
      <c r="M804" t="str">
        <f>IF(AllData[[#This Row],[Nitrate (PPM)]]&gt;2, "Very high", IF(AllData[[#This Row],[Nitrate (PPM)]]&gt;1, "High", IF(AllData[[#This Row],[Nitrate (PPM)]]&gt;0.5, "Some evidence", IF(AllData[[#This Row],[Nitrate (PPM)]]&gt;=0, "No evidence"))))</f>
        <v>Very high</v>
      </c>
      <c r="N804">
        <v>1.1000000000000001</v>
      </c>
      <c r="O804" t="str">
        <f>IF(AllData[[#This Row],[Phosphate (PPM)]]&gt;0.5, "Very high", IF(AllData[[#This Row],[Phosphate (PPM)]]&gt;0.1, "High", IF(AllData[[#This Row],[Phosphate (PPM)]]&gt;0.05, "Some evidence", IF(AllData[[#This Row],[Phosphate (PPM)]]&lt;=0.05, "No Evidence", ""))))</f>
        <v>Very high</v>
      </c>
      <c r="P804">
        <v>0.17</v>
      </c>
      <c r="Q804" t="s">
        <v>1474</v>
      </c>
    </row>
    <row r="805" spans="1:17" x14ac:dyDescent="0.3">
      <c r="A805" t="s">
        <v>1475</v>
      </c>
      <c r="B805" s="2">
        <v>45465</v>
      </c>
      <c r="C805" t="str" cm="1">
        <f t="array" ref="C8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5">
        <f>YEAR(AllData[[#This Row],[Date]])</f>
        <v>2024</v>
      </c>
      <c r="E805" s="1">
        <v>0.52083333333333337</v>
      </c>
      <c r="F805" t="s">
        <v>597</v>
      </c>
      <c r="G805" s="3">
        <v>51.996174000000003</v>
      </c>
      <c r="H805" s="3">
        <v>-2.1561189999999999</v>
      </c>
      <c r="I805" t="s">
        <v>19</v>
      </c>
      <c r="J805">
        <v>733</v>
      </c>
      <c r="K805">
        <v>17.3</v>
      </c>
      <c r="L805">
        <v>5</v>
      </c>
      <c r="M805" t="str">
        <f>IF(AllData[[#This Row],[Nitrate (PPM)]]&gt;2, "Very high", IF(AllData[[#This Row],[Nitrate (PPM)]]&gt;1, "High", IF(AllData[[#This Row],[Nitrate (PPM)]]&gt;0.5, "Some evidence", IF(AllData[[#This Row],[Nitrate (PPM)]]&gt;=0, "No evidence"))))</f>
        <v>Very high</v>
      </c>
      <c r="N805">
        <v>0.41</v>
      </c>
      <c r="O805" t="str">
        <f>IF(AllData[[#This Row],[Phosphate (PPM)]]&gt;0.5, "Very high", IF(AllData[[#This Row],[Phosphate (PPM)]]&gt;0.1, "High", IF(AllData[[#This Row],[Phosphate (PPM)]]&gt;0.05, "Some evidence", IF(AllData[[#This Row],[Phosphate (PPM)]]&lt;=0.05, "No Evidence", ""))))</f>
        <v>High</v>
      </c>
      <c r="P805">
        <v>0</v>
      </c>
    </row>
    <row r="806" spans="1:17" x14ac:dyDescent="0.3">
      <c r="A806" t="s">
        <v>1476</v>
      </c>
      <c r="B806" s="2">
        <v>45465</v>
      </c>
      <c r="C806" t="str" cm="1">
        <f t="array" ref="C8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6">
        <f>YEAR(AllData[[#This Row],[Date]])</f>
        <v>2024</v>
      </c>
      <c r="E806" s="1">
        <v>0.7055555555555556</v>
      </c>
      <c r="F806" t="s">
        <v>1160</v>
      </c>
      <c r="G806" s="3">
        <v>51.997523999999999</v>
      </c>
      <c r="H806" s="3">
        <v>-2.1561319999999999</v>
      </c>
      <c r="I806" t="s">
        <v>19</v>
      </c>
      <c r="J806">
        <v>885</v>
      </c>
      <c r="K806">
        <v>22.6</v>
      </c>
      <c r="L806">
        <v>10</v>
      </c>
      <c r="M806" t="str">
        <f>IF(AllData[[#This Row],[Nitrate (PPM)]]&gt;2, "Very high", IF(AllData[[#This Row],[Nitrate (PPM)]]&gt;1, "High", IF(AllData[[#This Row],[Nitrate (PPM)]]&gt;0.5, "Some evidence", IF(AllData[[#This Row],[Nitrate (PPM)]]&gt;=0, "No evidence"))))</f>
        <v>Very high</v>
      </c>
      <c r="N806">
        <v>0.56999999999999995</v>
      </c>
      <c r="O806" t="str">
        <f>IF(AllData[[#This Row],[Phosphate (PPM)]]&gt;0.5, "Very high", IF(AllData[[#This Row],[Phosphate (PPM)]]&gt;0.1, "High", IF(AllData[[#This Row],[Phosphate (PPM)]]&gt;0.05, "Some evidence", IF(AllData[[#This Row],[Phosphate (PPM)]]&lt;=0.05, "No Evidence", ""))))</f>
        <v>Very high</v>
      </c>
      <c r="P806">
        <v>0</v>
      </c>
    </row>
    <row r="807" spans="1:17" x14ac:dyDescent="0.3">
      <c r="A807" t="s">
        <v>1477</v>
      </c>
      <c r="B807" s="2">
        <v>45465</v>
      </c>
      <c r="C807" t="str" cm="1">
        <f t="array" ref="C8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7">
        <f>YEAR(AllData[[#This Row],[Date]])</f>
        <v>2024</v>
      </c>
      <c r="E807" s="1">
        <v>0.44444444444444442</v>
      </c>
      <c r="F807" t="s">
        <v>917</v>
      </c>
      <c r="I807" t="s">
        <v>62</v>
      </c>
      <c r="J807">
        <v>513</v>
      </c>
      <c r="K807">
        <v>17.600000000000001</v>
      </c>
      <c r="L807">
        <v>0.8</v>
      </c>
      <c r="M807" t="str">
        <f>IF(AllData[[#This Row],[Nitrate (PPM)]]&gt;2, "Very high", IF(AllData[[#This Row],[Nitrate (PPM)]]&gt;1, "High", IF(AllData[[#This Row],[Nitrate (PPM)]]&gt;0.5, "Some evidence", IF(AllData[[#This Row],[Nitrate (PPM)]]&gt;=0, "No evidence"))))</f>
        <v>Some evidence</v>
      </c>
      <c r="N807">
        <v>0.5</v>
      </c>
      <c r="O807" t="str">
        <f>IF(AllData[[#This Row],[Phosphate (PPM)]]&gt;0.5, "Very high", IF(AllData[[#This Row],[Phosphate (PPM)]]&gt;0.1, "High", IF(AllData[[#This Row],[Phosphate (PPM)]]&gt;0.05, "Some evidence", IF(AllData[[#This Row],[Phosphate (PPM)]]&lt;=0.05, "No Evidence", ""))))</f>
        <v>High</v>
      </c>
      <c r="P807">
        <v>5</v>
      </c>
    </row>
    <row r="808" spans="1:17" x14ac:dyDescent="0.3">
      <c r="A808" t="s">
        <v>1478</v>
      </c>
      <c r="B808" s="2">
        <v>45465</v>
      </c>
      <c r="C808" t="str" cm="1">
        <f t="array" ref="C8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8">
        <f>YEAR(AllData[[#This Row],[Date]])</f>
        <v>2024</v>
      </c>
      <c r="E808" s="1">
        <v>0.42708333333333331</v>
      </c>
      <c r="F808" t="s">
        <v>969</v>
      </c>
      <c r="I808" t="s">
        <v>25</v>
      </c>
      <c r="J808">
        <v>564</v>
      </c>
      <c r="K808">
        <v>16.100000000000001</v>
      </c>
      <c r="L808">
        <v>2</v>
      </c>
      <c r="M808" t="str">
        <f>IF(AllData[[#This Row],[Nitrate (PPM)]]&gt;2, "Very high", IF(AllData[[#This Row],[Nitrate (PPM)]]&gt;1, "High", IF(AllData[[#This Row],[Nitrate (PPM)]]&gt;0.5, "Some evidence", IF(AllData[[#This Row],[Nitrate (PPM)]]&gt;=0, "No evidence"))))</f>
        <v>High</v>
      </c>
      <c r="N808">
        <v>0.78</v>
      </c>
      <c r="O808" t="str">
        <f>IF(AllData[[#This Row],[Phosphate (PPM)]]&gt;0.5, "Very high", IF(AllData[[#This Row],[Phosphate (PPM)]]&gt;0.1, "High", IF(AllData[[#This Row],[Phosphate (PPM)]]&gt;0.05, "Some evidence", IF(AllData[[#This Row],[Phosphate (PPM)]]&lt;=0.05, "No Evidence", ""))))</f>
        <v>Very high</v>
      </c>
      <c r="P808">
        <v>5</v>
      </c>
    </row>
    <row r="809" spans="1:17" x14ac:dyDescent="0.3">
      <c r="A809" t="s">
        <v>1479</v>
      </c>
      <c r="B809" s="2">
        <v>45465</v>
      </c>
      <c r="C809" t="str" cm="1">
        <f t="array" ref="C8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09">
        <f>YEAR(AllData[[#This Row],[Date]])</f>
        <v>2024</v>
      </c>
      <c r="E809" s="1">
        <v>0.65416666666666667</v>
      </c>
      <c r="F809" t="s">
        <v>615</v>
      </c>
      <c r="G809" s="3">
        <v>52.286000000000001</v>
      </c>
      <c r="H809" s="3">
        <v>-1.7470000000000001</v>
      </c>
      <c r="I809" t="s">
        <v>912</v>
      </c>
      <c r="J809">
        <v>998</v>
      </c>
      <c r="K809">
        <v>17</v>
      </c>
      <c r="L809">
        <v>2</v>
      </c>
      <c r="M809" t="str">
        <f>IF(AllData[[#This Row],[Nitrate (PPM)]]&gt;2, "Very high", IF(AllData[[#This Row],[Nitrate (PPM)]]&gt;1, "High", IF(AllData[[#This Row],[Nitrate (PPM)]]&gt;0.5, "Some evidence", IF(AllData[[#This Row],[Nitrate (PPM)]]&gt;=0, "No evidence"))))</f>
        <v>High</v>
      </c>
      <c r="N809">
        <v>0.55000000000000004</v>
      </c>
      <c r="O809" t="str">
        <f>IF(AllData[[#This Row],[Phosphate (PPM)]]&gt;0.5, "Very high", IF(AllData[[#This Row],[Phosphate (PPM)]]&gt;0.1, "High", IF(AllData[[#This Row],[Phosphate (PPM)]]&gt;0.05, "Some evidence", IF(AllData[[#This Row],[Phosphate (PPM)]]&lt;=0.05, "No Evidence", ""))))</f>
        <v>Very high</v>
      </c>
      <c r="P809">
        <v>1</v>
      </c>
      <c r="Q809" t="s">
        <v>959</v>
      </c>
    </row>
    <row r="810" spans="1:17" x14ac:dyDescent="0.3">
      <c r="A810" t="s">
        <v>1480</v>
      </c>
      <c r="B810" s="2">
        <v>45465</v>
      </c>
      <c r="C810" t="str" cm="1">
        <f t="array" ref="C8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0">
        <f>YEAR(AllData[[#This Row],[Date]])</f>
        <v>2024</v>
      </c>
      <c r="E810" s="1">
        <v>0.65277777777777779</v>
      </c>
      <c r="F810" t="s">
        <v>612</v>
      </c>
      <c r="G810" s="3">
        <v>52.286999999999999</v>
      </c>
      <c r="H810" s="3">
        <v>-1.746</v>
      </c>
      <c r="I810" t="s">
        <v>912</v>
      </c>
      <c r="J810">
        <v>479</v>
      </c>
      <c r="K810">
        <v>19.399999999999999</v>
      </c>
      <c r="L810">
        <v>0.3</v>
      </c>
      <c r="M810" t="str">
        <f>IF(AllData[[#This Row],[Nitrate (PPM)]]&gt;2, "Very high", IF(AllData[[#This Row],[Nitrate (PPM)]]&gt;1, "High", IF(AllData[[#This Row],[Nitrate (PPM)]]&gt;0.5, "Some evidence", IF(AllData[[#This Row],[Nitrate (PPM)]]&gt;=0, "No evidence"))))</f>
        <v>No evidence</v>
      </c>
      <c r="N810">
        <v>0.06</v>
      </c>
      <c r="O810" t="str">
        <f>IF(AllData[[#This Row],[Phosphate (PPM)]]&gt;0.5, "Very high", IF(AllData[[#This Row],[Phosphate (PPM)]]&gt;0.1, "High", IF(AllData[[#This Row],[Phosphate (PPM)]]&gt;0.05, "Some evidence", IF(AllData[[#This Row],[Phosphate (PPM)]]&lt;=0.05, "No Evidence", ""))))</f>
        <v>Some evidence</v>
      </c>
      <c r="P810">
        <v>1</v>
      </c>
      <c r="Q810" t="s">
        <v>959</v>
      </c>
    </row>
    <row r="811" spans="1:17" x14ac:dyDescent="0.3">
      <c r="A811" t="s">
        <v>1469</v>
      </c>
      <c r="B811" s="2">
        <v>45464</v>
      </c>
      <c r="C811" t="str" cm="1">
        <f t="array" ref="C8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1">
        <f>YEAR(AllData[[#This Row],[Date]])</f>
        <v>2024</v>
      </c>
      <c r="E811" s="1">
        <v>0.35416666666666669</v>
      </c>
      <c r="F811" t="s">
        <v>79</v>
      </c>
      <c r="I811" t="s">
        <v>19</v>
      </c>
      <c r="J811">
        <v>965</v>
      </c>
      <c r="K811">
        <v>17.100000000000001</v>
      </c>
      <c r="L811">
        <v>4</v>
      </c>
      <c r="M811" t="str">
        <f>IF(AllData[[#This Row],[Nitrate (PPM)]]&gt;2, "Very high", IF(AllData[[#This Row],[Nitrate (PPM)]]&gt;1, "High", IF(AllData[[#This Row],[Nitrate (PPM)]]&gt;0.5, "Some evidence", IF(AllData[[#This Row],[Nitrate (PPM)]]&gt;=0, "No evidence"))))</f>
        <v>Very high</v>
      </c>
      <c r="N811">
        <v>1.28</v>
      </c>
      <c r="O811" t="str">
        <f>IF(AllData[[#This Row],[Phosphate (PPM)]]&gt;0.5, "Very high", IF(AllData[[#This Row],[Phosphate (PPM)]]&gt;0.1, "High", IF(AllData[[#This Row],[Phosphate (PPM)]]&gt;0.05, "Some evidence", IF(AllData[[#This Row],[Phosphate (PPM)]]&lt;=0.05, "No Evidence", ""))))</f>
        <v>Very high</v>
      </c>
      <c r="P811">
        <v>0</v>
      </c>
    </row>
    <row r="812" spans="1:17" x14ac:dyDescent="0.3">
      <c r="A812" t="s">
        <v>1470</v>
      </c>
      <c r="B812" s="2">
        <v>45464</v>
      </c>
      <c r="C812" t="str" cm="1">
        <f t="array" ref="C8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2">
        <f>YEAR(AllData[[#This Row],[Date]])</f>
        <v>2024</v>
      </c>
      <c r="E812" s="1">
        <v>0.47916666666666669</v>
      </c>
      <c r="F812" t="s">
        <v>515</v>
      </c>
      <c r="G812" s="3">
        <v>52.053550999999999</v>
      </c>
      <c r="H812" s="3">
        <v>-1.620139</v>
      </c>
      <c r="I812" t="s">
        <v>19</v>
      </c>
      <c r="J812">
        <v>619</v>
      </c>
      <c r="K812">
        <v>15.7</v>
      </c>
      <c r="L812">
        <v>5</v>
      </c>
      <c r="M812" t="str">
        <f>IF(AllData[[#This Row],[Nitrate (PPM)]]&gt;2, "Very high", IF(AllData[[#This Row],[Nitrate (PPM)]]&gt;1, "High", IF(AllData[[#This Row],[Nitrate (PPM)]]&gt;0.5, "Some evidence", IF(AllData[[#This Row],[Nitrate (PPM)]]&gt;=0, "No evidence"))))</f>
        <v>Very high</v>
      </c>
      <c r="N812">
        <v>0.49</v>
      </c>
      <c r="O812" t="str">
        <f>IF(AllData[[#This Row],[Phosphate (PPM)]]&gt;0.5, "Very high", IF(AllData[[#This Row],[Phosphate (PPM)]]&gt;0.1, "High", IF(AllData[[#This Row],[Phosphate (PPM)]]&gt;0.05, "Some evidence", IF(AllData[[#This Row],[Phosphate (PPM)]]&lt;=0.05, "No Evidence", ""))))</f>
        <v>High</v>
      </c>
      <c r="P812">
        <v>0.5</v>
      </c>
    </row>
    <row r="813" spans="1:17" x14ac:dyDescent="0.3">
      <c r="A813" t="s">
        <v>1468</v>
      </c>
      <c r="B813" s="2">
        <v>45463</v>
      </c>
      <c r="C813" t="str" cm="1">
        <f t="array" ref="C8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3">
        <f>YEAR(AllData[[#This Row],[Date]])</f>
        <v>2024</v>
      </c>
      <c r="E813" s="1">
        <v>0.67708333333333337</v>
      </c>
      <c r="F813" t="s">
        <v>555</v>
      </c>
      <c r="G813" s="3">
        <v>52.269112999999997</v>
      </c>
      <c r="H813" s="3">
        <v>-1.723298</v>
      </c>
      <c r="I813" t="s">
        <v>25</v>
      </c>
      <c r="J813">
        <v>861</v>
      </c>
      <c r="K813">
        <v>15.1</v>
      </c>
      <c r="L813">
        <v>5</v>
      </c>
      <c r="M813" t="str">
        <f>IF(AllData[[#This Row],[Nitrate (PPM)]]&gt;2, "Very high", IF(AllData[[#This Row],[Nitrate (PPM)]]&gt;1, "High", IF(AllData[[#This Row],[Nitrate (PPM)]]&gt;0.5, "Some evidence", IF(AllData[[#This Row],[Nitrate (PPM)]]&gt;=0, "No evidence"))))</f>
        <v>Very high</v>
      </c>
      <c r="N813">
        <v>0.7</v>
      </c>
      <c r="O813" t="str">
        <f>IF(AllData[[#This Row],[Phosphate (PPM)]]&gt;0.5, "Very high", IF(AllData[[#This Row],[Phosphate (PPM)]]&gt;0.1, "High", IF(AllData[[#This Row],[Phosphate (PPM)]]&gt;0.05, "Some evidence", IF(AllData[[#This Row],[Phosphate (PPM)]]&lt;=0.05, "No Evidence", ""))))</f>
        <v>Very high</v>
      </c>
      <c r="P813">
        <v>0.1</v>
      </c>
    </row>
    <row r="814" spans="1:17" x14ac:dyDescent="0.3">
      <c r="A814" t="s">
        <v>1465</v>
      </c>
      <c r="B814" s="2">
        <v>45462</v>
      </c>
      <c r="C814" t="str" cm="1">
        <f t="array" ref="C8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4">
        <f>YEAR(AllData[[#This Row],[Date]])</f>
        <v>2024</v>
      </c>
      <c r="E814" s="1">
        <v>0.52638888888888891</v>
      </c>
      <c r="F814" t="s">
        <v>280</v>
      </c>
      <c r="G814" s="3">
        <v>52.206468000000001</v>
      </c>
      <c r="H814" s="3">
        <v>-1.653894</v>
      </c>
      <c r="I814" t="s">
        <v>25</v>
      </c>
      <c r="J814">
        <v>685</v>
      </c>
      <c r="K814">
        <v>17.7</v>
      </c>
      <c r="L814">
        <v>10</v>
      </c>
      <c r="M814" t="str">
        <f>IF(AllData[[#This Row],[Nitrate (PPM)]]&gt;2, "Very high", IF(AllData[[#This Row],[Nitrate (PPM)]]&gt;1, "High", IF(AllData[[#This Row],[Nitrate (PPM)]]&gt;0.5, "Some evidence", IF(AllData[[#This Row],[Nitrate (PPM)]]&gt;=0, "No evidence"))))</f>
        <v>Very high</v>
      </c>
      <c r="N814">
        <v>0.15</v>
      </c>
      <c r="O814" t="str">
        <f>IF(AllData[[#This Row],[Phosphate (PPM)]]&gt;0.5, "Very high", IF(AllData[[#This Row],[Phosphate (PPM)]]&gt;0.1, "High", IF(AllData[[#This Row],[Phosphate (PPM)]]&gt;0.05, "Some evidence", IF(AllData[[#This Row],[Phosphate (PPM)]]&lt;=0.05, "No Evidence", ""))))</f>
        <v>High</v>
      </c>
      <c r="P814">
        <v>0</v>
      </c>
      <c r="Q814" t="s">
        <v>1466</v>
      </c>
    </row>
    <row r="815" spans="1:17" x14ac:dyDescent="0.3">
      <c r="A815" t="s">
        <v>1467</v>
      </c>
      <c r="B815" s="2">
        <v>45462</v>
      </c>
      <c r="C815" t="str" cm="1">
        <f t="array" ref="C8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5">
        <f>YEAR(AllData[[#This Row],[Date]])</f>
        <v>2024</v>
      </c>
      <c r="E815" s="1">
        <v>0.55000000000000004</v>
      </c>
      <c r="F815" t="s">
        <v>282</v>
      </c>
      <c r="G815" s="3">
        <v>52.212288999999998</v>
      </c>
      <c r="H815" s="3">
        <v>-1.660452</v>
      </c>
      <c r="I815" t="s">
        <v>25</v>
      </c>
      <c r="J815">
        <v>777</v>
      </c>
      <c r="K815">
        <v>19.100000000000001</v>
      </c>
      <c r="L815">
        <v>5</v>
      </c>
      <c r="M815" t="str">
        <f>IF(AllData[[#This Row],[Nitrate (PPM)]]&gt;2, "Very high", IF(AllData[[#This Row],[Nitrate (PPM)]]&gt;1, "High", IF(AllData[[#This Row],[Nitrate (PPM)]]&gt;0.5, "Some evidence", IF(AllData[[#This Row],[Nitrate (PPM)]]&gt;=0, "No evidence"))))</f>
        <v>Very high</v>
      </c>
      <c r="N815">
        <v>0.41</v>
      </c>
      <c r="O815" t="str">
        <f>IF(AllData[[#This Row],[Phosphate (PPM)]]&gt;0.5, "Very high", IF(AllData[[#This Row],[Phosphate (PPM)]]&gt;0.1, "High", IF(AllData[[#This Row],[Phosphate (PPM)]]&gt;0.05, "Some evidence", IF(AllData[[#This Row],[Phosphate (PPM)]]&lt;=0.05, "No Evidence", ""))))</f>
        <v>High</v>
      </c>
      <c r="P815">
        <v>0</v>
      </c>
    </row>
    <row r="816" spans="1:17" x14ac:dyDescent="0.3">
      <c r="A816" t="s">
        <v>1461</v>
      </c>
      <c r="B816" s="2">
        <v>45461</v>
      </c>
      <c r="C816" t="str" cm="1">
        <f t="array" ref="C8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6">
        <f>YEAR(AllData[[#This Row],[Date]])</f>
        <v>2024</v>
      </c>
      <c r="E816" s="1">
        <v>0.4513888888888889</v>
      </c>
      <c r="F816" t="s">
        <v>1051</v>
      </c>
      <c r="G816" s="3">
        <v>51.999799000000003</v>
      </c>
      <c r="H816" s="3">
        <v>-2.1410619999999998</v>
      </c>
      <c r="I816" t="s">
        <v>19</v>
      </c>
      <c r="J816">
        <v>688</v>
      </c>
      <c r="K816">
        <v>16</v>
      </c>
      <c r="L816">
        <v>4</v>
      </c>
      <c r="M816" t="str">
        <f>IF(AllData[[#This Row],[Nitrate (PPM)]]&gt;2, "Very high", IF(AllData[[#This Row],[Nitrate (PPM)]]&gt;1, "High", IF(AllData[[#This Row],[Nitrate (PPM)]]&gt;0.5, "Some evidence", IF(AllData[[#This Row],[Nitrate (PPM)]]&gt;=0, "No evidence"))))</f>
        <v>Very high</v>
      </c>
      <c r="N816">
        <v>0.56000000000000005</v>
      </c>
      <c r="O816" t="str">
        <f>IF(AllData[[#This Row],[Phosphate (PPM)]]&gt;0.5, "Very high", IF(AllData[[#This Row],[Phosphate (PPM)]]&gt;0.1, "High", IF(AllData[[#This Row],[Phosphate (PPM)]]&gt;0.05, "Some evidence", IF(AllData[[#This Row],[Phosphate (PPM)]]&lt;=0.05, "No Evidence", ""))))</f>
        <v>Very high</v>
      </c>
      <c r="P816">
        <v>0</v>
      </c>
    </row>
    <row r="817" spans="1:17" x14ac:dyDescent="0.3">
      <c r="A817" t="s">
        <v>1462</v>
      </c>
      <c r="B817" s="2">
        <v>45461</v>
      </c>
      <c r="C817" t="str" cm="1">
        <f t="array" ref="C8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7">
        <f>YEAR(AllData[[#This Row],[Date]])</f>
        <v>2024</v>
      </c>
      <c r="E817" s="1">
        <v>0.46736111111111112</v>
      </c>
      <c r="F817" t="s">
        <v>1053</v>
      </c>
      <c r="G817" s="3">
        <v>52.011493999999999</v>
      </c>
      <c r="H817" s="3">
        <v>-2.1196660000000001</v>
      </c>
      <c r="I817" t="s">
        <v>19</v>
      </c>
      <c r="J817">
        <v>742</v>
      </c>
      <c r="K817">
        <v>16.100000000000001</v>
      </c>
      <c r="L817">
        <v>5</v>
      </c>
      <c r="M817" t="str">
        <f>IF(AllData[[#This Row],[Nitrate (PPM)]]&gt;2, "Very high", IF(AllData[[#This Row],[Nitrate (PPM)]]&gt;1, "High", IF(AllData[[#This Row],[Nitrate (PPM)]]&gt;0.5, "Some evidence", IF(AllData[[#This Row],[Nitrate (PPM)]]&gt;=0, "No evidence"))))</f>
        <v>Very high</v>
      </c>
      <c r="N817">
        <v>0.48</v>
      </c>
      <c r="O817" t="str">
        <f>IF(AllData[[#This Row],[Phosphate (PPM)]]&gt;0.5, "Very high", IF(AllData[[#This Row],[Phosphate (PPM)]]&gt;0.1, "High", IF(AllData[[#This Row],[Phosphate (PPM)]]&gt;0.05, "Some evidence", IF(AllData[[#This Row],[Phosphate (PPM)]]&lt;=0.05, "No Evidence", ""))))</f>
        <v>High</v>
      </c>
      <c r="P817">
        <v>0</v>
      </c>
    </row>
    <row r="818" spans="1:17" x14ac:dyDescent="0.3">
      <c r="A818" t="s">
        <v>1463</v>
      </c>
      <c r="B818" s="2">
        <v>45461</v>
      </c>
      <c r="C818" t="str" cm="1">
        <f t="array" ref="C8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8">
        <f>YEAR(AllData[[#This Row],[Date]])</f>
        <v>2024</v>
      </c>
      <c r="E818" s="1">
        <v>0.61736111111111114</v>
      </c>
      <c r="F818" t="s">
        <v>21</v>
      </c>
      <c r="G818" s="3">
        <v>51.991249000000003</v>
      </c>
      <c r="H818" s="3">
        <v>-2.1626020000000001</v>
      </c>
      <c r="I818" t="s">
        <v>19</v>
      </c>
      <c r="J818">
        <v>1010</v>
      </c>
      <c r="K818">
        <v>17.100000000000001</v>
      </c>
      <c r="L818">
        <v>10</v>
      </c>
      <c r="M818" t="str">
        <f>IF(AllData[[#This Row],[Nitrate (PPM)]]&gt;2, "Very high", IF(AllData[[#This Row],[Nitrate (PPM)]]&gt;1, "High", IF(AllData[[#This Row],[Nitrate (PPM)]]&gt;0.5, "Some evidence", IF(AllData[[#This Row],[Nitrate (PPM)]]&gt;=0, "No evidence"))))</f>
        <v>Very high</v>
      </c>
      <c r="N818">
        <v>0.65</v>
      </c>
      <c r="O818" t="str">
        <f>IF(AllData[[#This Row],[Phosphate (PPM)]]&gt;0.5, "Very high", IF(AllData[[#This Row],[Phosphate (PPM)]]&gt;0.1, "High", IF(AllData[[#This Row],[Phosphate (PPM)]]&gt;0.05, "Some evidence", IF(AllData[[#This Row],[Phosphate (PPM)]]&lt;=0.05, "No Evidence", ""))))</f>
        <v>Very high</v>
      </c>
      <c r="P818">
        <v>0.5</v>
      </c>
    </row>
    <row r="819" spans="1:17" x14ac:dyDescent="0.3">
      <c r="A819" t="s">
        <v>1464</v>
      </c>
      <c r="B819" s="2">
        <v>45461</v>
      </c>
      <c r="C819" t="str" cm="1">
        <f t="array" ref="C8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19">
        <f>YEAR(AllData[[#This Row],[Date]])</f>
        <v>2024</v>
      </c>
      <c r="E819" s="1">
        <v>0.58333333333333337</v>
      </c>
      <c r="F819" t="s">
        <v>260</v>
      </c>
      <c r="G819" s="3">
        <v>52.166370000000001</v>
      </c>
      <c r="H819" s="3">
        <v>-1.708032</v>
      </c>
      <c r="I819" t="s">
        <v>62</v>
      </c>
      <c r="J819">
        <v>645</v>
      </c>
      <c r="K819">
        <v>18.2</v>
      </c>
      <c r="L819">
        <v>5</v>
      </c>
      <c r="M819" t="str">
        <f>IF(AllData[[#This Row],[Nitrate (PPM)]]&gt;2, "Very high", IF(AllData[[#This Row],[Nitrate (PPM)]]&gt;1, "High", IF(AllData[[#This Row],[Nitrate (PPM)]]&gt;0.5, "Some evidence", IF(AllData[[#This Row],[Nitrate (PPM)]]&gt;=0, "No evidence"))))</f>
        <v>Very high</v>
      </c>
      <c r="N819">
        <v>0.21</v>
      </c>
      <c r="O819" t="str">
        <f>IF(AllData[[#This Row],[Phosphate (PPM)]]&gt;0.5, "Very high", IF(AllData[[#This Row],[Phosphate (PPM)]]&gt;0.1, "High", IF(AllData[[#This Row],[Phosphate (PPM)]]&gt;0.05, "Some evidence", IF(AllData[[#This Row],[Phosphate (PPM)]]&lt;=0.05, "No Evidence", ""))))</f>
        <v>High</v>
      </c>
      <c r="P819">
        <v>0.7</v>
      </c>
    </row>
    <row r="820" spans="1:17" x14ac:dyDescent="0.3">
      <c r="A820" t="s">
        <v>1458</v>
      </c>
      <c r="B820" s="2">
        <v>45460</v>
      </c>
      <c r="C820" t="str" cm="1">
        <f t="array" ref="C8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0">
        <f>YEAR(AllData[[#This Row],[Date]])</f>
        <v>2024</v>
      </c>
      <c r="E820" s="1">
        <v>0.41458333333333336</v>
      </c>
      <c r="F820" t="s">
        <v>542</v>
      </c>
      <c r="G820" s="3">
        <v>52.046531999999999</v>
      </c>
      <c r="H820" s="3">
        <v>-1.6733690000000001</v>
      </c>
      <c r="I820" t="s">
        <v>62</v>
      </c>
      <c r="J820">
        <v>690</v>
      </c>
      <c r="K820">
        <v>12.6</v>
      </c>
      <c r="L820">
        <v>0.5</v>
      </c>
      <c r="M820" t="str">
        <f>IF(AllData[[#This Row],[Nitrate (PPM)]]&gt;2, "Very high", IF(AllData[[#This Row],[Nitrate (PPM)]]&gt;1, "High", IF(AllData[[#This Row],[Nitrate (PPM)]]&gt;0.5, "Some evidence", IF(AllData[[#This Row],[Nitrate (PPM)]]&gt;=0, "No evidence"))))</f>
        <v>No evidence</v>
      </c>
      <c r="N820">
        <v>2.5</v>
      </c>
      <c r="O820" t="str">
        <f>IF(AllData[[#This Row],[Phosphate (PPM)]]&gt;0.5, "Very high", IF(AllData[[#This Row],[Phosphate (PPM)]]&gt;0.1, "High", IF(AllData[[#This Row],[Phosphate (PPM)]]&gt;0.05, "Some evidence", IF(AllData[[#This Row],[Phosphate (PPM)]]&lt;=0.05, "No Evidence", ""))))</f>
        <v>Very high</v>
      </c>
      <c r="P820">
        <v>0.2</v>
      </c>
      <c r="Q820" t="s">
        <v>1459</v>
      </c>
    </row>
    <row r="821" spans="1:17" x14ac:dyDescent="0.3">
      <c r="A821" t="s">
        <v>1460</v>
      </c>
      <c r="B821" s="2">
        <v>45460</v>
      </c>
      <c r="C821" t="str" cm="1">
        <f t="array" ref="C8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1">
        <f>YEAR(AllData[[#This Row],[Date]])</f>
        <v>2024</v>
      </c>
      <c r="E821" s="1">
        <v>0.42222222222222222</v>
      </c>
      <c r="F821" t="s">
        <v>331</v>
      </c>
      <c r="G821" s="3">
        <v>52.045628999999998</v>
      </c>
      <c r="H821" s="3">
        <v>-1.6719729999999999</v>
      </c>
      <c r="I821" t="s">
        <v>25</v>
      </c>
      <c r="J821">
        <v>818</v>
      </c>
      <c r="K821">
        <v>14.4</v>
      </c>
      <c r="L821">
        <v>2</v>
      </c>
      <c r="M821" t="str">
        <f>IF(AllData[[#This Row],[Nitrate (PPM)]]&gt;2, "Very high", IF(AllData[[#This Row],[Nitrate (PPM)]]&gt;1, "High", IF(AllData[[#This Row],[Nitrate (PPM)]]&gt;0.5, "Some evidence", IF(AllData[[#This Row],[Nitrate (PPM)]]&gt;=0, "No evidence"))))</f>
        <v>High</v>
      </c>
      <c r="N821">
        <v>2.5</v>
      </c>
      <c r="O821" t="str">
        <f>IF(AllData[[#This Row],[Phosphate (PPM)]]&gt;0.5, "Very high", IF(AllData[[#This Row],[Phosphate (PPM)]]&gt;0.1, "High", IF(AllData[[#This Row],[Phosphate (PPM)]]&gt;0.05, "Some evidence", IF(AllData[[#This Row],[Phosphate (PPM)]]&lt;=0.05, "No Evidence", ""))))</f>
        <v>Very high</v>
      </c>
      <c r="P821">
        <v>0.3</v>
      </c>
      <c r="Q821" t="s">
        <v>1372</v>
      </c>
    </row>
    <row r="822" spans="1:17" x14ac:dyDescent="0.3">
      <c r="A822" t="s">
        <v>1449</v>
      </c>
      <c r="B822" s="2">
        <v>45459</v>
      </c>
      <c r="C822" t="str" cm="1">
        <f t="array" ref="C8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2">
        <f>YEAR(AllData[[#This Row],[Date]])</f>
        <v>2024</v>
      </c>
      <c r="E822" s="1">
        <v>0.37361111111111112</v>
      </c>
      <c r="F822" t="s">
        <v>589</v>
      </c>
      <c r="G822" s="3">
        <v>51.985056999999998</v>
      </c>
      <c r="H822" s="3">
        <v>-2.174277</v>
      </c>
      <c r="I822" t="s">
        <v>25</v>
      </c>
      <c r="J822">
        <v>8400</v>
      </c>
      <c r="K822">
        <v>16.7</v>
      </c>
      <c r="L822">
        <v>10</v>
      </c>
      <c r="M822" t="str">
        <f>IF(AllData[[#This Row],[Nitrate (PPM)]]&gt;2, "Very high", IF(AllData[[#This Row],[Nitrate (PPM)]]&gt;1, "High", IF(AllData[[#This Row],[Nitrate (PPM)]]&gt;0.5, "Some evidence", IF(AllData[[#This Row],[Nitrate (PPM)]]&gt;=0, "No evidence"))))</f>
        <v>Very high</v>
      </c>
      <c r="N822">
        <v>0.82</v>
      </c>
      <c r="O822" t="str">
        <f>IF(AllData[[#This Row],[Phosphate (PPM)]]&gt;0.5, "Very high", IF(AllData[[#This Row],[Phosphate (PPM)]]&gt;0.1, "High", IF(AllData[[#This Row],[Phosphate (PPM)]]&gt;0.05, "Some evidence", IF(AllData[[#This Row],[Phosphate (PPM)]]&lt;=0.05, "No Evidence", ""))))</f>
        <v>Very high</v>
      </c>
      <c r="P822">
        <v>1</v>
      </c>
    </row>
    <row r="823" spans="1:17" x14ac:dyDescent="0.3">
      <c r="A823" t="s">
        <v>1450</v>
      </c>
      <c r="B823" s="2">
        <v>45459</v>
      </c>
      <c r="C823" t="str" cm="1">
        <f t="array" ref="C8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3">
        <f>YEAR(AllData[[#This Row],[Date]])</f>
        <v>2024</v>
      </c>
      <c r="E823" s="1">
        <v>0.61805555555555558</v>
      </c>
      <c r="F823" t="s">
        <v>865</v>
      </c>
      <c r="G823" s="3">
        <v>52.070086000000003</v>
      </c>
      <c r="H823" s="3">
        <v>-1.61145</v>
      </c>
      <c r="I823" t="s">
        <v>25</v>
      </c>
      <c r="J823">
        <v>614</v>
      </c>
      <c r="K823">
        <v>16.100000000000001</v>
      </c>
      <c r="L823">
        <v>5</v>
      </c>
      <c r="M823" t="str">
        <f>IF(AllData[[#This Row],[Nitrate (PPM)]]&gt;2, "Very high", IF(AllData[[#This Row],[Nitrate (PPM)]]&gt;1, "High", IF(AllData[[#This Row],[Nitrate (PPM)]]&gt;0.5, "Some evidence", IF(AllData[[#This Row],[Nitrate (PPM)]]&gt;=0, "No evidence"))))</f>
        <v>Very high</v>
      </c>
      <c r="N823">
        <v>0.48</v>
      </c>
      <c r="O823" t="str">
        <f>IF(AllData[[#This Row],[Phosphate (PPM)]]&gt;0.5, "Very high", IF(AllData[[#This Row],[Phosphate (PPM)]]&gt;0.1, "High", IF(AllData[[#This Row],[Phosphate (PPM)]]&gt;0.05, "Some evidence", IF(AllData[[#This Row],[Phosphate (PPM)]]&lt;=0.05, "No Evidence", ""))))</f>
        <v>High</v>
      </c>
      <c r="P823">
        <v>2.1</v>
      </c>
    </row>
    <row r="824" spans="1:17" x14ac:dyDescent="0.3">
      <c r="A824" t="s">
        <v>1451</v>
      </c>
      <c r="B824" s="2">
        <v>45459</v>
      </c>
      <c r="C824" t="str" cm="1">
        <f t="array" ref="C8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4">
        <f>YEAR(AllData[[#This Row],[Date]])</f>
        <v>2024</v>
      </c>
      <c r="E824" s="1">
        <v>0.77986111111111112</v>
      </c>
      <c r="F824" t="s">
        <v>1160</v>
      </c>
      <c r="G824" s="3">
        <v>51.997414999999997</v>
      </c>
      <c r="H824" s="3">
        <v>-2.15632</v>
      </c>
      <c r="I824" t="s">
        <v>19</v>
      </c>
      <c r="J824">
        <v>950</v>
      </c>
      <c r="K824">
        <v>17.600000000000001</v>
      </c>
      <c r="L824">
        <v>9</v>
      </c>
      <c r="M824" t="str">
        <f>IF(AllData[[#This Row],[Nitrate (PPM)]]&gt;2, "Very high", IF(AllData[[#This Row],[Nitrate (PPM)]]&gt;1, "High", IF(AllData[[#This Row],[Nitrate (PPM)]]&gt;0.5, "Some evidence", IF(AllData[[#This Row],[Nitrate (PPM)]]&gt;=0, "No evidence"))))</f>
        <v>Very high</v>
      </c>
      <c r="N824">
        <v>0.65</v>
      </c>
      <c r="O824" t="str">
        <f>IF(AllData[[#This Row],[Phosphate (PPM)]]&gt;0.5, "Very high", IF(AllData[[#This Row],[Phosphate (PPM)]]&gt;0.1, "High", IF(AllData[[#This Row],[Phosphate (PPM)]]&gt;0.05, "Some evidence", IF(AllData[[#This Row],[Phosphate (PPM)]]&lt;=0.05, "No Evidence", ""))))</f>
        <v>Very high</v>
      </c>
      <c r="P824">
        <v>0</v>
      </c>
    </row>
    <row r="825" spans="1:17" x14ac:dyDescent="0.3">
      <c r="A825" t="s">
        <v>1452</v>
      </c>
      <c r="B825" s="2">
        <v>45459</v>
      </c>
      <c r="C825" t="str" cm="1">
        <f t="array" ref="C8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5">
        <f>YEAR(AllData[[#This Row],[Date]])</f>
        <v>2024</v>
      </c>
      <c r="F825" t="s">
        <v>661</v>
      </c>
      <c r="G825" s="3">
        <v>52.090085000000002</v>
      </c>
      <c r="H825" s="3">
        <v>-1.692593</v>
      </c>
      <c r="I825" t="s">
        <v>62</v>
      </c>
      <c r="J825">
        <v>630</v>
      </c>
      <c r="K825">
        <v>19.3</v>
      </c>
      <c r="L825">
        <v>2</v>
      </c>
      <c r="M825" t="str">
        <f>IF(AllData[[#This Row],[Nitrate (PPM)]]&gt;2, "Very high", IF(AllData[[#This Row],[Nitrate (PPM)]]&gt;1, "High", IF(AllData[[#This Row],[Nitrate (PPM)]]&gt;0.5, "Some evidence", IF(AllData[[#This Row],[Nitrate (PPM)]]&gt;=0, "No evidence"))))</f>
        <v>High</v>
      </c>
      <c r="N825">
        <v>0.1</v>
      </c>
      <c r="O825" t="str">
        <f>IF(AllData[[#This Row],[Phosphate (PPM)]]&gt;0.5, "Very high", IF(AllData[[#This Row],[Phosphate (PPM)]]&gt;0.1, "High", IF(AllData[[#This Row],[Phosphate (PPM)]]&gt;0.05, "Some evidence", IF(AllData[[#This Row],[Phosphate (PPM)]]&lt;=0.05, "No Evidence", ""))))</f>
        <v>Some evidence</v>
      </c>
      <c r="P825">
        <v>0</v>
      </c>
      <c r="Q825" t="s">
        <v>826</v>
      </c>
    </row>
    <row r="826" spans="1:17" x14ac:dyDescent="0.3">
      <c r="A826" t="s">
        <v>1453</v>
      </c>
      <c r="B826" s="2">
        <v>45459</v>
      </c>
      <c r="C826" t="str" cm="1">
        <f t="array" ref="C8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6">
        <f>YEAR(AllData[[#This Row],[Date]])</f>
        <v>2024</v>
      </c>
      <c r="F826" t="s">
        <v>664</v>
      </c>
      <c r="G826" s="3">
        <v>52.090085000000002</v>
      </c>
      <c r="H826" s="3">
        <v>-1.692593</v>
      </c>
      <c r="I826" t="s">
        <v>62</v>
      </c>
      <c r="J826">
        <v>630</v>
      </c>
      <c r="K826">
        <v>19.3</v>
      </c>
      <c r="L826">
        <v>2</v>
      </c>
      <c r="M826" t="str">
        <f>IF(AllData[[#This Row],[Nitrate (PPM)]]&gt;2, "Very high", IF(AllData[[#This Row],[Nitrate (PPM)]]&gt;1, "High", IF(AllData[[#This Row],[Nitrate (PPM)]]&gt;0.5, "Some evidence", IF(AllData[[#This Row],[Nitrate (PPM)]]&gt;=0, "No evidence"))))</f>
        <v>High</v>
      </c>
      <c r="N826">
        <v>0.1</v>
      </c>
      <c r="O826" t="str">
        <f>IF(AllData[[#This Row],[Phosphate (PPM)]]&gt;0.5, "Very high", IF(AllData[[#This Row],[Phosphate (PPM)]]&gt;0.1, "High", IF(AllData[[#This Row],[Phosphate (PPM)]]&gt;0.05, "Some evidence", IF(AllData[[#This Row],[Phosphate (PPM)]]&lt;=0.05, "No Evidence", ""))))</f>
        <v>Some evidence</v>
      </c>
    </row>
    <row r="827" spans="1:17" x14ac:dyDescent="0.3">
      <c r="A827" t="s">
        <v>1454</v>
      </c>
      <c r="B827" s="2">
        <v>45459</v>
      </c>
      <c r="C827" t="str" cm="1">
        <f t="array" ref="C8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7">
        <f>YEAR(AllData[[#This Row],[Date]])</f>
        <v>2024</v>
      </c>
      <c r="F827" t="s">
        <v>617</v>
      </c>
      <c r="G827" s="3">
        <v>52.092967999999999</v>
      </c>
      <c r="H827" s="3">
        <v>-1.6862710000000001</v>
      </c>
      <c r="I827" t="s">
        <v>62</v>
      </c>
      <c r="J827">
        <v>723</v>
      </c>
      <c r="K827">
        <v>17</v>
      </c>
      <c r="L827">
        <v>2</v>
      </c>
      <c r="M827" t="str">
        <f>IF(AllData[[#This Row],[Nitrate (PPM)]]&gt;2, "Very high", IF(AllData[[#This Row],[Nitrate (PPM)]]&gt;1, "High", IF(AllData[[#This Row],[Nitrate (PPM)]]&gt;0.5, "Some evidence", IF(AllData[[#This Row],[Nitrate (PPM)]]&gt;=0, "No evidence"))))</f>
        <v>High</v>
      </c>
      <c r="N827">
        <v>0.41</v>
      </c>
      <c r="O827" t="str">
        <f>IF(AllData[[#This Row],[Phosphate (PPM)]]&gt;0.5, "Very high", IF(AllData[[#This Row],[Phosphate (PPM)]]&gt;0.1, "High", IF(AllData[[#This Row],[Phosphate (PPM)]]&gt;0.05, "Some evidence", IF(AllData[[#This Row],[Phosphate (PPM)]]&lt;=0.05, "No Evidence", ""))))</f>
        <v>High</v>
      </c>
      <c r="P827">
        <v>0</v>
      </c>
      <c r="Q827" t="s">
        <v>826</v>
      </c>
    </row>
    <row r="828" spans="1:17" x14ac:dyDescent="0.3">
      <c r="A828" t="s">
        <v>1455</v>
      </c>
      <c r="B828" s="2">
        <v>45459</v>
      </c>
      <c r="C828" t="str" cm="1">
        <f t="array" ref="C8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8">
        <f>YEAR(AllData[[#This Row],[Date]])</f>
        <v>2024</v>
      </c>
      <c r="F828" t="s">
        <v>620</v>
      </c>
      <c r="G828" s="3">
        <v>52.092967999999999</v>
      </c>
      <c r="H828" s="3">
        <v>-1.6862710000000001</v>
      </c>
      <c r="I828" t="s">
        <v>62</v>
      </c>
      <c r="J828">
        <v>723</v>
      </c>
      <c r="K828">
        <v>17</v>
      </c>
      <c r="L828">
        <v>2</v>
      </c>
      <c r="M828" t="str">
        <f>IF(AllData[[#This Row],[Nitrate (PPM)]]&gt;2, "Very high", IF(AllData[[#This Row],[Nitrate (PPM)]]&gt;1, "High", IF(AllData[[#This Row],[Nitrate (PPM)]]&gt;0.5, "Some evidence", IF(AllData[[#This Row],[Nitrate (PPM)]]&gt;=0, "No evidence"))))</f>
        <v>High</v>
      </c>
      <c r="N828">
        <v>0.41</v>
      </c>
      <c r="O828" t="str">
        <f>IF(AllData[[#This Row],[Phosphate (PPM)]]&gt;0.5, "Very high", IF(AllData[[#This Row],[Phosphate (PPM)]]&gt;0.1, "High", IF(AllData[[#This Row],[Phosphate (PPM)]]&gt;0.05, "Some evidence", IF(AllData[[#This Row],[Phosphate (PPM)]]&lt;=0.05, "No Evidence", ""))))</f>
        <v>High</v>
      </c>
    </row>
    <row r="829" spans="1:17" x14ac:dyDescent="0.3">
      <c r="A829" t="s">
        <v>1456</v>
      </c>
      <c r="B829" s="2">
        <v>45459</v>
      </c>
      <c r="C829" t="str" cm="1">
        <f t="array" ref="C8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29">
        <f>YEAR(AllData[[#This Row],[Date]])</f>
        <v>2024</v>
      </c>
      <c r="F829" t="s">
        <v>667</v>
      </c>
      <c r="G829" s="3">
        <v>52.094423999999997</v>
      </c>
      <c r="H829" s="3">
        <v>-1.6759090000000001</v>
      </c>
      <c r="I829" t="s">
        <v>25</v>
      </c>
      <c r="J829">
        <v>935</v>
      </c>
      <c r="K829">
        <v>18</v>
      </c>
      <c r="L829">
        <v>10</v>
      </c>
      <c r="M829" t="str">
        <f>IF(AllData[[#This Row],[Nitrate (PPM)]]&gt;2, "Very high", IF(AllData[[#This Row],[Nitrate (PPM)]]&gt;1, "High", IF(AllData[[#This Row],[Nitrate (PPM)]]&gt;0.5, "Some evidence", IF(AllData[[#This Row],[Nitrate (PPM)]]&gt;=0, "No evidence"))))</f>
        <v>Very high</v>
      </c>
      <c r="N829">
        <v>2.5</v>
      </c>
      <c r="O829" t="str">
        <f>IF(AllData[[#This Row],[Phosphate (PPM)]]&gt;0.5, "Very high", IF(AllData[[#This Row],[Phosphate (PPM)]]&gt;0.1, "High", IF(AllData[[#This Row],[Phosphate (PPM)]]&gt;0.05, "Some evidence", IF(AllData[[#This Row],[Phosphate (PPM)]]&lt;=0.05, "No Evidence", ""))))</f>
        <v>Very high</v>
      </c>
      <c r="P829">
        <v>0</v>
      </c>
      <c r="Q829" t="s">
        <v>831</v>
      </c>
    </row>
    <row r="830" spans="1:17" x14ac:dyDescent="0.3">
      <c r="A830" t="s">
        <v>1457</v>
      </c>
      <c r="B830" s="2">
        <v>45459</v>
      </c>
      <c r="C830" t="str" cm="1">
        <f t="array" ref="C8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0">
        <f>YEAR(AllData[[#This Row],[Date]])</f>
        <v>2024</v>
      </c>
      <c r="F830" t="s">
        <v>670</v>
      </c>
      <c r="G830" s="3">
        <v>52.094423999999997</v>
      </c>
      <c r="H830" s="3">
        <v>-1.6759090000000001</v>
      </c>
      <c r="I830" t="s">
        <v>25</v>
      </c>
      <c r="J830">
        <v>935</v>
      </c>
      <c r="K830">
        <v>18</v>
      </c>
      <c r="L830">
        <v>10</v>
      </c>
      <c r="M830" t="str">
        <f>IF(AllData[[#This Row],[Nitrate (PPM)]]&gt;2, "Very high", IF(AllData[[#This Row],[Nitrate (PPM)]]&gt;1, "High", IF(AllData[[#This Row],[Nitrate (PPM)]]&gt;0.5, "Some evidence", IF(AllData[[#This Row],[Nitrate (PPM)]]&gt;=0, "No evidence"))))</f>
        <v>Very high</v>
      </c>
      <c r="N830">
        <v>2.5</v>
      </c>
      <c r="O830" t="str">
        <f>IF(AllData[[#This Row],[Phosphate (PPM)]]&gt;0.5, "Very high", IF(AllData[[#This Row],[Phosphate (PPM)]]&gt;0.1, "High", IF(AllData[[#This Row],[Phosphate (PPM)]]&gt;0.05, "Some evidence", IF(AllData[[#This Row],[Phosphate (PPM)]]&lt;=0.05, "No Evidence", ""))))</f>
        <v>Very high</v>
      </c>
    </row>
    <row r="831" spans="1:17" x14ac:dyDescent="0.3">
      <c r="A831" t="s">
        <v>1443</v>
      </c>
      <c r="B831" s="2">
        <v>45458</v>
      </c>
      <c r="C831" t="str" cm="1">
        <f t="array" ref="C8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1">
        <f>YEAR(AllData[[#This Row],[Date]])</f>
        <v>2024</v>
      </c>
      <c r="E831" s="1">
        <v>0.30208333333333331</v>
      </c>
      <c r="F831" t="s">
        <v>775</v>
      </c>
      <c r="G831" s="3">
        <v>52.122858999999998</v>
      </c>
      <c r="H831" s="3">
        <v>-2.0575389999999998</v>
      </c>
      <c r="I831" t="s">
        <v>19</v>
      </c>
      <c r="J831">
        <v>864</v>
      </c>
      <c r="K831">
        <v>15.9</v>
      </c>
      <c r="L831">
        <v>10</v>
      </c>
      <c r="M831" t="str">
        <f>IF(AllData[[#This Row],[Nitrate (PPM)]]&gt;2, "Very high", IF(AllData[[#This Row],[Nitrate (PPM)]]&gt;1, "High", IF(AllData[[#This Row],[Nitrate (PPM)]]&gt;0.5, "Some evidence", IF(AllData[[#This Row],[Nitrate (PPM)]]&gt;=0, "No evidence"))))</f>
        <v>Very high</v>
      </c>
      <c r="N831">
        <v>0.73</v>
      </c>
      <c r="O831" t="str">
        <f>IF(AllData[[#This Row],[Phosphate (PPM)]]&gt;0.5, "Very high", IF(AllData[[#This Row],[Phosphate (PPM)]]&gt;0.1, "High", IF(AllData[[#This Row],[Phosphate (PPM)]]&gt;0.05, "Some evidence", IF(AllData[[#This Row],[Phosphate (PPM)]]&lt;=0.05, "No Evidence", ""))))</f>
        <v>Very high</v>
      </c>
      <c r="P831">
        <v>0.59</v>
      </c>
      <c r="Q831" t="s">
        <v>1444</v>
      </c>
    </row>
    <row r="832" spans="1:17" x14ac:dyDescent="0.3">
      <c r="A832" t="s">
        <v>1445</v>
      </c>
      <c r="B832" s="2">
        <v>45458</v>
      </c>
      <c r="C832" t="str" cm="1">
        <f t="array" ref="C8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2">
        <f>YEAR(AllData[[#This Row],[Date]])</f>
        <v>2024</v>
      </c>
      <c r="E832" s="1">
        <v>0.33333333333333331</v>
      </c>
      <c r="F832" t="s">
        <v>778</v>
      </c>
      <c r="G832" s="3">
        <v>52.126404000000001</v>
      </c>
      <c r="H832" s="3">
        <v>-2.0565410000000002</v>
      </c>
      <c r="I832" t="s">
        <v>19</v>
      </c>
      <c r="J832">
        <v>836</v>
      </c>
      <c r="K832">
        <v>13.1</v>
      </c>
      <c r="L832">
        <v>8</v>
      </c>
      <c r="M832" t="str">
        <f>IF(AllData[[#This Row],[Nitrate (PPM)]]&gt;2, "Very high", IF(AllData[[#This Row],[Nitrate (PPM)]]&gt;1, "High", IF(AllData[[#This Row],[Nitrate (PPM)]]&gt;0.5, "Some evidence", IF(AllData[[#This Row],[Nitrate (PPM)]]&gt;=0, "No evidence"))))</f>
        <v>Very high</v>
      </c>
      <c r="N832">
        <v>1.03</v>
      </c>
      <c r="O832" t="str">
        <f>IF(AllData[[#This Row],[Phosphate (PPM)]]&gt;0.5, "Very high", IF(AllData[[#This Row],[Phosphate (PPM)]]&gt;0.1, "High", IF(AllData[[#This Row],[Phosphate (PPM)]]&gt;0.05, "Some evidence", IF(AllData[[#This Row],[Phosphate (PPM)]]&lt;=0.05, "No Evidence", ""))))</f>
        <v>Very high</v>
      </c>
      <c r="P832">
        <v>0.18</v>
      </c>
      <c r="Q832" t="s">
        <v>1446</v>
      </c>
    </row>
    <row r="833" spans="1:17" x14ac:dyDescent="0.3">
      <c r="A833" t="s">
        <v>1447</v>
      </c>
      <c r="B833" s="2">
        <v>45458</v>
      </c>
      <c r="C833" t="str" cm="1">
        <f t="array" ref="C8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3">
        <f>YEAR(AllData[[#This Row],[Date]])</f>
        <v>2024</v>
      </c>
      <c r="E833" s="1">
        <v>0.5</v>
      </c>
      <c r="F833" t="s">
        <v>597</v>
      </c>
      <c r="G833" s="3">
        <v>51.996327000000001</v>
      </c>
      <c r="H833" s="3">
        <v>-2.156183</v>
      </c>
      <c r="I833" t="s">
        <v>19</v>
      </c>
      <c r="J833">
        <v>733</v>
      </c>
      <c r="K833">
        <v>14.5</v>
      </c>
      <c r="L833">
        <v>5</v>
      </c>
      <c r="M833" t="str">
        <f>IF(AllData[[#This Row],[Nitrate (PPM)]]&gt;2, "Very high", IF(AllData[[#This Row],[Nitrate (PPM)]]&gt;1, "High", IF(AllData[[#This Row],[Nitrate (PPM)]]&gt;0.5, "Some evidence", IF(AllData[[#This Row],[Nitrate (PPM)]]&gt;=0, "No evidence"))))</f>
        <v>Very high</v>
      </c>
      <c r="N833">
        <v>0.33</v>
      </c>
      <c r="O833" t="str">
        <f>IF(AllData[[#This Row],[Phosphate (PPM)]]&gt;0.5, "Very high", IF(AllData[[#This Row],[Phosphate (PPM)]]&gt;0.1, "High", IF(AllData[[#This Row],[Phosphate (PPM)]]&gt;0.05, "Some evidence", IF(AllData[[#This Row],[Phosphate (PPM)]]&lt;=0.05, "No Evidence", ""))))</f>
        <v>High</v>
      </c>
      <c r="P833">
        <v>0.04</v>
      </c>
    </row>
    <row r="834" spans="1:17" x14ac:dyDescent="0.3">
      <c r="A834" t="s">
        <v>1448</v>
      </c>
      <c r="B834" s="2">
        <v>45458</v>
      </c>
      <c r="C834" t="str" cm="1">
        <f t="array" ref="C8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4">
        <f>YEAR(AllData[[#This Row],[Date]])</f>
        <v>2024</v>
      </c>
      <c r="E834" s="1">
        <v>0.58333333333333337</v>
      </c>
      <c r="F834" t="s">
        <v>515</v>
      </c>
      <c r="G834" s="3">
        <v>52.053548999999997</v>
      </c>
      <c r="H834" s="3">
        <v>-1.6201620000000001</v>
      </c>
      <c r="I834" t="s">
        <v>19</v>
      </c>
      <c r="J834">
        <v>605</v>
      </c>
      <c r="K834">
        <v>15.3</v>
      </c>
      <c r="L834">
        <v>2</v>
      </c>
      <c r="M834" t="str">
        <f>IF(AllData[[#This Row],[Nitrate (PPM)]]&gt;2, "Very high", IF(AllData[[#This Row],[Nitrate (PPM)]]&gt;1, "High", IF(AllData[[#This Row],[Nitrate (PPM)]]&gt;0.5, "Some evidence", IF(AllData[[#This Row],[Nitrate (PPM)]]&gt;=0, "No evidence"))))</f>
        <v>High</v>
      </c>
      <c r="N834">
        <v>0.48</v>
      </c>
      <c r="O834" t="str">
        <f>IF(AllData[[#This Row],[Phosphate (PPM)]]&gt;0.5, "Very high", IF(AllData[[#This Row],[Phosphate (PPM)]]&gt;0.1, "High", IF(AllData[[#This Row],[Phosphate (PPM)]]&gt;0.05, "Some evidence", IF(AllData[[#This Row],[Phosphate (PPM)]]&lt;=0.05, "No Evidence", ""))))</f>
        <v>High</v>
      </c>
      <c r="P834">
        <v>0.5</v>
      </c>
    </row>
    <row r="835" spans="1:17" x14ac:dyDescent="0.3">
      <c r="A835" t="s">
        <v>1432</v>
      </c>
      <c r="B835" s="2">
        <v>45457</v>
      </c>
      <c r="C835" t="str" cm="1">
        <f t="array" ref="C8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5">
        <f>YEAR(AllData[[#This Row],[Date]])</f>
        <v>2024</v>
      </c>
      <c r="E835" s="1">
        <v>0.39583333333333331</v>
      </c>
      <c r="F835" t="s">
        <v>535</v>
      </c>
      <c r="G835" s="3">
        <v>52.252499999999998</v>
      </c>
      <c r="H835" s="3">
        <v>-1.6685000000000001</v>
      </c>
      <c r="I835" t="s">
        <v>19</v>
      </c>
      <c r="J835">
        <v>1090</v>
      </c>
      <c r="K835">
        <v>13.6</v>
      </c>
      <c r="L835">
        <v>15</v>
      </c>
      <c r="M835" t="str">
        <f>IF(AllData[[#This Row],[Nitrate (PPM)]]&gt;2, "Very high", IF(AllData[[#This Row],[Nitrate (PPM)]]&gt;1, "High", IF(AllData[[#This Row],[Nitrate (PPM)]]&gt;0.5, "Some evidence", IF(AllData[[#This Row],[Nitrate (PPM)]]&gt;=0, "No evidence"))))</f>
        <v>Very high</v>
      </c>
      <c r="N835">
        <v>0.26</v>
      </c>
      <c r="O835" t="str">
        <f>IF(AllData[[#This Row],[Phosphate (PPM)]]&gt;0.5, "Very high", IF(AllData[[#This Row],[Phosphate (PPM)]]&gt;0.1, "High", IF(AllData[[#This Row],[Phosphate (PPM)]]&gt;0.05, "Some evidence", IF(AllData[[#This Row],[Phosphate (PPM)]]&lt;=0.05, "No Evidence", ""))))</f>
        <v>High</v>
      </c>
      <c r="P835">
        <v>0.2</v>
      </c>
    </row>
    <row r="836" spans="1:17" x14ac:dyDescent="0.3">
      <c r="A836" t="s">
        <v>1433</v>
      </c>
      <c r="B836" s="2">
        <v>45457</v>
      </c>
      <c r="C836" t="str" cm="1">
        <f t="array" ref="C8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6">
        <f>YEAR(AllData[[#This Row],[Date]])</f>
        <v>2024</v>
      </c>
      <c r="E836" s="1">
        <v>0.40625</v>
      </c>
      <c r="F836" t="s">
        <v>532</v>
      </c>
      <c r="G836" s="3">
        <v>52.244900000000001</v>
      </c>
      <c r="H836" s="3">
        <v>-1.6617</v>
      </c>
      <c r="I836" t="s">
        <v>19</v>
      </c>
      <c r="J836">
        <v>822</v>
      </c>
      <c r="K836">
        <v>14.6</v>
      </c>
      <c r="L836">
        <v>5</v>
      </c>
      <c r="M836" t="str">
        <f>IF(AllData[[#This Row],[Nitrate (PPM)]]&gt;2, "Very high", IF(AllData[[#This Row],[Nitrate (PPM)]]&gt;1, "High", IF(AllData[[#This Row],[Nitrate (PPM)]]&gt;0.5, "Some evidence", IF(AllData[[#This Row],[Nitrate (PPM)]]&gt;=0, "No evidence"))))</f>
        <v>Very high</v>
      </c>
      <c r="N836">
        <v>0.65</v>
      </c>
      <c r="O836" t="str">
        <f>IF(AllData[[#This Row],[Phosphate (PPM)]]&gt;0.5, "Very high", IF(AllData[[#This Row],[Phosphate (PPM)]]&gt;0.1, "High", IF(AllData[[#This Row],[Phosphate (PPM)]]&gt;0.05, "Some evidence", IF(AllData[[#This Row],[Phosphate (PPM)]]&lt;=0.05, "No Evidence", ""))))</f>
        <v>Very high</v>
      </c>
      <c r="P836">
        <v>0.2</v>
      </c>
    </row>
    <row r="837" spans="1:17" x14ac:dyDescent="0.3">
      <c r="A837" t="s">
        <v>1434</v>
      </c>
      <c r="B837" s="2">
        <v>45457</v>
      </c>
      <c r="C837" t="str" cm="1">
        <f t="array" ref="C8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7">
        <f>YEAR(AllData[[#This Row],[Date]])</f>
        <v>2024</v>
      </c>
      <c r="E837" s="1">
        <v>0.45763888888888887</v>
      </c>
      <c r="F837" t="s">
        <v>1435</v>
      </c>
      <c r="G837" s="3">
        <v>52.15175</v>
      </c>
      <c r="H837" s="3">
        <v>-2.0963599999999998</v>
      </c>
      <c r="I837" t="s">
        <v>25</v>
      </c>
      <c r="J837">
        <v>119</v>
      </c>
      <c r="K837">
        <v>16</v>
      </c>
      <c r="L837">
        <v>2</v>
      </c>
      <c r="M837" t="str">
        <f>IF(AllData[[#This Row],[Nitrate (PPM)]]&gt;2, "Very high", IF(AllData[[#This Row],[Nitrate (PPM)]]&gt;1, "High", IF(AllData[[#This Row],[Nitrate (PPM)]]&gt;0.5, "Some evidence", IF(AllData[[#This Row],[Nitrate (PPM)]]&gt;=0, "No evidence"))))</f>
        <v>High</v>
      </c>
      <c r="N837">
        <v>1.43</v>
      </c>
      <c r="O837" t="str">
        <f>IF(AllData[[#This Row],[Phosphate (PPM)]]&gt;0.5, "Very high", IF(AllData[[#This Row],[Phosphate (PPM)]]&gt;0.1, "High", IF(AllData[[#This Row],[Phosphate (PPM)]]&gt;0.05, "Some evidence", IF(AllData[[#This Row],[Phosphate (PPM)]]&lt;=0.05, "No Evidence", ""))))</f>
        <v>Very high</v>
      </c>
      <c r="P837">
        <v>0.3</v>
      </c>
    </row>
    <row r="838" spans="1:17" x14ac:dyDescent="0.3">
      <c r="A838" t="s">
        <v>1436</v>
      </c>
      <c r="B838" s="2">
        <v>45457</v>
      </c>
      <c r="C838" t="str" cm="1">
        <f t="array" ref="C8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8">
        <f>YEAR(AllData[[#This Row],[Date]])</f>
        <v>2024</v>
      </c>
      <c r="E838" s="1">
        <v>0.59583333333333333</v>
      </c>
      <c r="F838" t="s">
        <v>555</v>
      </c>
      <c r="G838" s="3">
        <v>52.259779999999999</v>
      </c>
      <c r="H838" s="3">
        <v>-1.71854</v>
      </c>
      <c r="I838" t="s">
        <v>25</v>
      </c>
      <c r="J838">
        <v>846</v>
      </c>
      <c r="K838">
        <v>13.6</v>
      </c>
      <c r="L838">
        <v>5</v>
      </c>
      <c r="M838" t="str">
        <f>IF(AllData[[#This Row],[Nitrate (PPM)]]&gt;2, "Very high", IF(AllData[[#This Row],[Nitrate (PPM)]]&gt;1, "High", IF(AllData[[#This Row],[Nitrate (PPM)]]&gt;0.5, "Some evidence", IF(AllData[[#This Row],[Nitrate (PPM)]]&gt;=0, "No evidence"))))</f>
        <v>Very high</v>
      </c>
      <c r="N838">
        <v>0.6</v>
      </c>
      <c r="O838" t="str">
        <f>IF(AllData[[#This Row],[Phosphate (PPM)]]&gt;0.5, "Very high", IF(AllData[[#This Row],[Phosphate (PPM)]]&gt;0.1, "High", IF(AllData[[#This Row],[Phosphate (PPM)]]&gt;0.05, "Some evidence", IF(AllData[[#This Row],[Phosphate (PPM)]]&lt;=0.05, "No Evidence", ""))))</f>
        <v>Very high</v>
      </c>
      <c r="P838">
        <v>0.15</v>
      </c>
      <c r="Q838" t="s">
        <v>1437</v>
      </c>
    </row>
    <row r="839" spans="1:17" x14ac:dyDescent="0.3">
      <c r="A839" t="s">
        <v>1438</v>
      </c>
      <c r="B839" s="2">
        <v>45457</v>
      </c>
      <c r="C839" t="str" cm="1">
        <f t="array" ref="C8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39">
        <f>YEAR(AllData[[#This Row],[Date]])</f>
        <v>2024</v>
      </c>
      <c r="E839" s="1">
        <v>0.60416666666666663</v>
      </c>
      <c r="F839" t="s">
        <v>79</v>
      </c>
      <c r="I839" t="s">
        <v>19</v>
      </c>
      <c r="J839">
        <v>875</v>
      </c>
      <c r="K839">
        <v>16.100000000000001</v>
      </c>
      <c r="L839">
        <v>7</v>
      </c>
      <c r="M839" t="str">
        <f>IF(AllData[[#This Row],[Nitrate (PPM)]]&gt;2, "Very high", IF(AllData[[#This Row],[Nitrate (PPM)]]&gt;1, "High", IF(AllData[[#This Row],[Nitrate (PPM)]]&gt;0.5, "Some evidence", IF(AllData[[#This Row],[Nitrate (PPM)]]&gt;=0, "No evidence"))))</f>
        <v>Very high</v>
      </c>
      <c r="N839">
        <v>1.25</v>
      </c>
      <c r="O839" t="str">
        <f>IF(AllData[[#This Row],[Phosphate (PPM)]]&gt;0.5, "Very high", IF(AllData[[#This Row],[Phosphate (PPM)]]&gt;0.1, "High", IF(AllData[[#This Row],[Phosphate (PPM)]]&gt;0.05, "Some evidence", IF(AllData[[#This Row],[Phosphate (PPM)]]&lt;=0.05, "No Evidence", ""))))</f>
        <v>Very high</v>
      </c>
      <c r="P839">
        <v>0</v>
      </c>
    </row>
    <row r="840" spans="1:17" x14ac:dyDescent="0.3">
      <c r="A840" t="s">
        <v>1439</v>
      </c>
      <c r="B840" s="2">
        <v>45457</v>
      </c>
      <c r="C840" t="str" cm="1">
        <f t="array" ref="C8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0">
        <f>YEAR(AllData[[#This Row],[Date]])</f>
        <v>2024</v>
      </c>
      <c r="E840" s="1">
        <v>0.72916666666666663</v>
      </c>
      <c r="F840" t="s">
        <v>917</v>
      </c>
      <c r="I840" t="s">
        <v>62</v>
      </c>
      <c r="J840">
        <v>546</v>
      </c>
      <c r="K840">
        <v>15.5</v>
      </c>
      <c r="L840">
        <v>1.5</v>
      </c>
      <c r="M840" t="str">
        <f>IF(AllData[[#This Row],[Nitrate (PPM)]]&gt;2, "Very high", IF(AllData[[#This Row],[Nitrate (PPM)]]&gt;1, "High", IF(AllData[[#This Row],[Nitrate (PPM)]]&gt;0.5, "Some evidence", IF(AllData[[#This Row],[Nitrate (PPM)]]&gt;=0, "No evidence"))))</f>
        <v>High</v>
      </c>
      <c r="N840">
        <v>0.14000000000000001</v>
      </c>
      <c r="O840" t="str">
        <f>IF(AllData[[#This Row],[Phosphate (PPM)]]&gt;0.5, "Very high", IF(AllData[[#This Row],[Phosphate (PPM)]]&gt;0.1, "High", IF(AllData[[#This Row],[Phosphate (PPM)]]&gt;0.05, "Some evidence", IF(AllData[[#This Row],[Phosphate (PPM)]]&lt;=0.05, "No Evidence", ""))))</f>
        <v>High</v>
      </c>
      <c r="P840">
        <v>5</v>
      </c>
    </row>
    <row r="841" spans="1:17" x14ac:dyDescent="0.3">
      <c r="A841" t="s">
        <v>1440</v>
      </c>
      <c r="B841" s="2">
        <v>45457</v>
      </c>
      <c r="C841" t="str" cm="1">
        <f t="array" ref="C8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1">
        <f>YEAR(AllData[[#This Row],[Date]])</f>
        <v>2024</v>
      </c>
      <c r="E841" s="1">
        <v>0.70833333333333337</v>
      </c>
      <c r="F841" t="s">
        <v>969</v>
      </c>
      <c r="I841" t="s">
        <v>25</v>
      </c>
      <c r="J841">
        <v>671</v>
      </c>
      <c r="K841">
        <v>14.7</v>
      </c>
      <c r="L841">
        <v>2</v>
      </c>
      <c r="M841" t="str">
        <f>IF(AllData[[#This Row],[Nitrate (PPM)]]&gt;2, "Very high", IF(AllData[[#This Row],[Nitrate (PPM)]]&gt;1, "High", IF(AllData[[#This Row],[Nitrate (PPM)]]&gt;0.5, "Some evidence", IF(AllData[[#This Row],[Nitrate (PPM)]]&gt;=0, "No evidence"))))</f>
        <v>High</v>
      </c>
      <c r="N841">
        <v>1.0900000000000001</v>
      </c>
      <c r="O841" t="str">
        <f>IF(AllData[[#This Row],[Phosphate (PPM)]]&gt;0.5, "Very high", IF(AllData[[#This Row],[Phosphate (PPM)]]&gt;0.1, "High", IF(AllData[[#This Row],[Phosphate (PPM)]]&gt;0.05, "Some evidence", IF(AllData[[#This Row],[Phosphate (PPM)]]&lt;=0.05, "No Evidence", ""))))</f>
        <v>Very high</v>
      </c>
      <c r="P841">
        <v>7</v>
      </c>
    </row>
    <row r="842" spans="1:17" x14ac:dyDescent="0.3">
      <c r="A842" t="s">
        <v>1441</v>
      </c>
      <c r="B842" s="2">
        <v>45457</v>
      </c>
      <c r="C842" t="str" cm="1">
        <f t="array" ref="C8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2">
        <f>YEAR(AllData[[#This Row],[Date]])</f>
        <v>2024</v>
      </c>
      <c r="E842" s="1">
        <v>0.46250000000000002</v>
      </c>
      <c r="F842" t="s">
        <v>765</v>
      </c>
      <c r="G842" s="3">
        <v>52.130529000000003</v>
      </c>
      <c r="H842" s="3">
        <v>-2.0786190000000002</v>
      </c>
      <c r="I842" t="s">
        <v>789</v>
      </c>
      <c r="J842">
        <v>1270</v>
      </c>
      <c r="K842">
        <v>14.1</v>
      </c>
      <c r="L842">
        <v>5</v>
      </c>
      <c r="M842" t="str">
        <f>IF(AllData[[#This Row],[Nitrate (PPM)]]&gt;2, "Very high", IF(AllData[[#This Row],[Nitrate (PPM)]]&gt;1, "High", IF(AllData[[#This Row],[Nitrate (PPM)]]&gt;0.5, "Some evidence", IF(AllData[[#This Row],[Nitrate (PPM)]]&gt;=0, "No evidence"))))</f>
        <v>Very high</v>
      </c>
      <c r="N842">
        <v>1.39</v>
      </c>
      <c r="O842" t="str">
        <f>IF(AllData[[#This Row],[Phosphate (PPM)]]&gt;0.5, "Very high", IF(AllData[[#This Row],[Phosphate (PPM)]]&gt;0.1, "High", IF(AllData[[#This Row],[Phosphate (PPM)]]&gt;0.05, "Some evidence", IF(AllData[[#This Row],[Phosphate (PPM)]]&lt;=0.05, "No Evidence", ""))))</f>
        <v>Very high</v>
      </c>
      <c r="P842">
        <v>0.2</v>
      </c>
      <c r="Q842" t="s">
        <v>1442</v>
      </c>
    </row>
    <row r="843" spans="1:17" x14ac:dyDescent="0.3">
      <c r="A843" t="s">
        <v>1426</v>
      </c>
      <c r="B843" s="2">
        <v>45455</v>
      </c>
      <c r="C843" t="str" cm="1">
        <f t="array" ref="C8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3">
        <f>YEAR(AllData[[#This Row],[Date]])</f>
        <v>2024</v>
      </c>
      <c r="E843" s="1">
        <v>0.59444444444444444</v>
      </c>
      <c r="F843" t="s">
        <v>282</v>
      </c>
      <c r="G843" s="3">
        <v>52.212288999999998</v>
      </c>
      <c r="H843" s="3">
        <v>-1.660452</v>
      </c>
      <c r="I843" t="s">
        <v>25</v>
      </c>
      <c r="J843">
        <v>858</v>
      </c>
      <c r="K843">
        <v>15.7</v>
      </c>
      <c r="L843">
        <v>10</v>
      </c>
      <c r="M843" t="str">
        <f>IF(AllData[[#This Row],[Nitrate (PPM)]]&gt;2, "Very high", IF(AllData[[#This Row],[Nitrate (PPM)]]&gt;1, "High", IF(AllData[[#This Row],[Nitrate (PPM)]]&gt;0.5, "Some evidence", IF(AllData[[#This Row],[Nitrate (PPM)]]&gt;=0, "No evidence"))))</f>
        <v>Very high</v>
      </c>
      <c r="N843">
        <v>0.31</v>
      </c>
      <c r="O843" t="str">
        <f>IF(AllData[[#This Row],[Phosphate (PPM)]]&gt;0.5, "Very high", IF(AllData[[#This Row],[Phosphate (PPM)]]&gt;0.1, "High", IF(AllData[[#This Row],[Phosphate (PPM)]]&gt;0.05, "Some evidence", IF(AllData[[#This Row],[Phosphate (PPM)]]&lt;=0.05, "No Evidence", ""))))</f>
        <v>High</v>
      </c>
      <c r="P843">
        <v>0</v>
      </c>
      <c r="Q843" t="s">
        <v>1427</v>
      </c>
    </row>
    <row r="844" spans="1:17" x14ac:dyDescent="0.3">
      <c r="A844" t="s">
        <v>1428</v>
      </c>
      <c r="B844" s="2">
        <v>45455</v>
      </c>
      <c r="C844" t="str" cm="1">
        <f t="array" ref="C8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4">
        <f>YEAR(AllData[[#This Row],[Date]])</f>
        <v>2024</v>
      </c>
      <c r="E844" s="1">
        <v>0.60416666666666663</v>
      </c>
      <c r="F844" t="s">
        <v>1429</v>
      </c>
      <c r="G844" s="3">
        <v>52.206000000000003</v>
      </c>
      <c r="H844" s="3">
        <v>-1.6539999999999999</v>
      </c>
      <c r="I844" t="s">
        <v>25</v>
      </c>
      <c r="J844">
        <v>729</v>
      </c>
      <c r="K844">
        <v>16.7</v>
      </c>
      <c r="L844">
        <v>10</v>
      </c>
      <c r="M844" t="str">
        <f>IF(AllData[[#This Row],[Nitrate (PPM)]]&gt;2, "Very high", IF(AllData[[#This Row],[Nitrate (PPM)]]&gt;1, "High", IF(AllData[[#This Row],[Nitrate (PPM)]]&gt;0.5, "Some evidence", IF(AllData[[#This Row],[Nitrate (PPM)]]&gt;=0, "No evidence"))))</f>
        <v>Very high</v>
      </c>
      <c r="N844">
        <v>0.43</v>
      </c>
      <c r="O844" t="str">
        <f>IF(AllData[[#This Row],[Phosphate (PPM)]]&gt;0.5, "Very high", IF(AllData[[#This Row],[Phosphate (PPM)]]&gt;0.1, "High", IF(AllData[[#This Row],[Phosphate (PPM)]]&gt;0.05, "Some evidence", IF(AllData[[#This Row],[Phosphate (PPM)]]&lt;=0.05, "No Evidence", ""))))</f>
        <v>High</v>
      </c>
      <c r="P844">
        <v>0</v>
      </c>
      <c r="Q844" t="s">
        <v>1430</v>
      </c>
    </row>
    <row r="845" spans="1:17" x14ac:dyDescent="0.3">
      <c r="A845" t="s">
        <v>1431</v>
      </c>
      <c r="B845" s="2">
        <v>45455</v>
      </c>
      <c r="C845" t="str" cm="1">
        <f t="array" ref="C8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5">
        <f>YEAR(AllData[[#This Row],[Date]])</f>
        <v>2024</v>
      </c>
      <c r="E845" s="1">
        <v>0.66666666666666663</v>
      </c>
      <c r="F845" t="s">
        <v>135</v>
      </c>
      <c r="I845" t="s">
        <v>25</v>
      </c>
      <c r="J845">
        <v>656</v>
      </c>
      <c r="K845">
        <v>16</v>
      </c>
      <c r="L845">
        <v>2</v>
      </c>
      <c r="M845" t="str">
        <f>IF(AllData[[#This Row],[Nitrate (PPM)]]&gt;2, "Very high", IF(AllData[[#This Row],[Nitrate (PPM)]]&gt;1, "High", IF(AllData[[#This Row],[Nitrate (PPM)]]&gt;0.5, "Some evidence", IF(AllData[[#This Row],[Nitrate (PPM)]]&gt;=0, "No evidence"))))</f>
        <v>High</v>
      </c>
      <c r="N845">
        <v>0.22</v>
      </c>
      <c r="O845" t="str">
        <f>IF(AllData[[#This Row],[Phosphate (PPM)]]&gt;0.5, "Very high", IF(AllData[[#This Row],[Phosphate (PPM)]]&gt;0.1, "High", IF(AllData[[#This Row],[Phosphate (PPM)]]&gt;0.05, "Some evidence", IF(AllData[[#This Row],[Phosphate (PPM)]]&lt;=0.05, "No Evidence", ""))))</f>
        <v>High</v>
      </c>
      <c r="P845">
        <v>2</v>
      </c>
      <c r="Q845" t="s">
        <v>527</v>
      </c>
    </row>
    <row r="846" spans="1:17" x14ac:dyDescent="0.3">
      <c r="A846" t="s">
        <v>1423</v>
      </c>
      <c r="B846" s="2">
        <v>45454</v>
      </c>
      <c r="C846" t="str" cm="1">
        <f t="array" ref="C8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6">
        <f>YEAR(AllData[[#This Row],[Date]])</f>
        <v>2024</v>
      </c>
      <c r="E846" s="1">
        <v>0.44513888888888886</v>
      </c>
      <c r="F846" t="s">
        <v>1051</v>
      </c>
      <c r="G846" s="3">
        <v>51.999853000000002</v>
      </c>
      <c r="H846" s="3">
        <v>-2.1410260000000001</v>
      </c>
      <c r="I846" t="s">
        <v>19</v>
      </c>
      <c r="J846">
        <v>707</v>
      </c>
      <c r="K846">
        <v>14.5</v>
      </c>
      <c r="L846">
        <v>6</v>
      </c>
      <c r="M846" t="str">
        <f>IF(AllData[[#This Row],[Nitrate (PPM)]]&gt;2, "Very high", IF(AllData[[#This Row],[Nitrate (PPM)]]&gt;1, "High", IF(AllData[[#This Row],[Nitrate (PPM)]]&gt;0.5, "Some evidence", IF(AllData[[#This Row],[Nitrate (PPM)]]&gt;=0, "No evidence"))))</f>
        <v>Very high</v>
      </c>
      <c r="N846">
        <v>0.56000000000000005</v>
      </c>
      <c r="O846" t="str">
        <f>IF(AllData[[#This Row],[Phosphate (PPM)]]&gt;0.5, "Very high", IF(AllData[[#This Row],[Phosphate (PPM)]]&gt;0.1, "High", IF(AllData[[#This Row],[Phosphate (PPM)]]&gt;0.05, "Some evidence", IF(AllData[[#This Row],[Phosphate (PPM)]]&lt;=0.05, "No Evidence", ""))))</f>
        <v>Very high</v>
      </c>
      <c r="P846">
        <v>0</v>
      </c>
    </row>
    <row r="847" spans="1:17" x14ac:dyDescent="0.3">
      <c r="A847" t="s">
        <v>1424</v>
      </c>
      <c r="B847" s="2">
        <v>45454</v>
      </c>
      <c r="C847" t="str" cm="1">
        <f t="array" ref="C8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7">
        <f>YEAR(AllData[[#This Row],[Date]])</f>
        <v>2024</v>
      </c>
      <c r="E847" s="1">
        <v>0.4597222222222222</v>
      </c>
      <c r="F847" t="s">
        <v>1053</v>
      </c>
      <c r="G847" s="3">
        <v>52.011837</v>
      </c>
      <c r="H847" s="3">
        <v>-2.1204269999999998</v>
      </c>
      <c r="I847" t="s">
        <v>19</v>
      </c>
      <c r="J847">
        <v>779</v>
      </c>
      <c r="K847">
        <v>13.7</v>
      </c>
      <c r="L847">
        <v>5</v>
      </c>
      <c r="M847" t="str">
        <f>IF(AllData[[#This Row],[Nitrate (PPM)]]&gt;2, "Very high", IF(AllData[[#This Row],[Nitrate (PPM)]]&gt;1, "High", IF(AllData[[#This Row],[Nitrate (PPM)]]&gt;0.5, "Some evidence", IF(AllData[[#This Row],[Nitrate (PPM)]]&gt;=0, "No evidence"))))</f>
        <v>Very high</v>
      </c>
      <c r="N847">
        <v>0.4</v>
      </c>
      <c r="O847" t="str">
        <f>IF(AllData[[#This Row],[Phosphate (PPM)]]&gt;0.5, "Very high", IF(AllData[[#This Row],[Phosphate (PPM)]]&gt;0.1, "High", IF(AllData[[#This Row],[Phosphate (PPM)]]&gt;0.05, "Some evidence", IF(AllData[[#This Row],[Phosphate (PPM)]]&lt;=0.05, "No Evidence", ""))))</f>
        <v>High</v>
      </c>
      <c r="P847">
        <v>0</v>
      </c>
    </row>
    <row r="848" spans="1:17" x14ac:dyDescent="0.3">
      <c r="A848" t="s">
        <v>1425</v>
      </c>
      <c r="B848" s="2">
        <v>45454</v>
      </c>
      <c r="C848" t="str" cm="1">
        <f t="array" ref="C8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8">
        <f>YEAR(AllData[[#This Row],[Date]])</f>
        <v>2024</v>
      </c>
      <c r="E848" s="1">
        <v>0.61250000000000004</v>
      </c>
      <c r="F848" t="s">
        <v>21</v>
      </c>
      <c r="G848" s="3">
        <v>51.991258000000002</v>
      </c>
      <c r="H848" s="3">
        <v>-2.1627000000000001</v>
      </c>
      <c r="I848" t="s">
        <v>19</v>
      </c>
      <c r="J848">
        <v>979</v>
      </c>
      <c r="K848">
        <v>16.5</v>
      </c>
      <c r="L848">
        <v>10</v>
      </c>
      <c r="M848" t="str">
        <f>IF(AllData[[#This Row],[Nitrate (PPM)]]&gt;2, "Very high", IF(AllData[[#This Row],[Nitrate (PPM)]]&gt;1, "High", IF(AllData[[#This Row],[Nitrate (PPM)]]&gt;0.5, "Some evidence", IF(AllData[[#This Row],[Nitrate (PPM)]]&gt;=0, "No evidence"))))</f>
        <v>Very high</v>
      </c>
      <c r="N848">
        <v>0.77</v>
      </c>
      <c r="O848" t="str">
        <f>IF(AllData[[#This Row],[Phosphate (PPM)]]&gt;0.5, "Very high", IF(AllData[[#This Row],[Phosphate (PPM)]]&gt;0.1, "High", IF(AllData[[#This Row],[Phosphate (PPM)]]&gt;0.05, "Some evidence", IF(AllData[[#This Row],[Phosphate (PPM)]]&lt;=0.05, "No Evidence", ""))))</f>
        <v>Very high</v>
      </c>
      <c r="P848">
        <v>0.6</v>
      </c>
    </row>
    <row r="849" spans="1:17" x14ac:dyDescent="0.3">
      <c r="A849" t="s">
        <v>1418</v>
      </c>
      <c r="B849" s="2">
        <v>45453</v>
      </c>
      <c r="C849" t="str" cm="1">
        <f t="array" ref="C8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49">
        <f>YEAR(AllData[[#This Row],[Date]])</f>
        <v>2024</v>
      </c>
      <c r="E849" s="1">
        <v>0.73333333333333328</v>
      </c>
      <c r="F849" t="s">
        <v>542</v>
      </c>
      <c r="G849" s="3">
        <v>52.046562000000002</v>
      </c>
      <c r="H849" s="3">
        <v>-1.673435</v>
      </c>
      <c r="I849" t="s">
        <v>62</v>
      </c>
      <c r="J849">
        <v>700</v>
      </c>
      <c r="K849">
        <v>12.7</v>
      </c>
      <c r="L849">
        <v>2</v>
      </c>
      <c r="M849" t="str">
        <f>IF(AllData[[#This Row],[Nitrate (PPM)]]&gt;2, "Very high", IF(AllData[[#This Row],[Nitrate (PPM)]]&gt;1, "High", IF(AllData[[#This Row],[Nitrate (PPM)]]&gt;0.5, "Some evidence", IF(AllData[[#This Row],[Nitrate (PPM)]]&gt;=0, "No evidence"))))</f>
        <v>High</v>
      </c>
      <c r="N849">
        <v>2.5</v>
      </c>
      <c r="O849" t="str">
        <f>IF(AllData[[#This Row],[Phosphate (PPM)]]&gt;0.5, "Very high", IF(AllData[[#This Row],[Phosphate (PPM)]]&gt;0.1, "High", IF(AllData[[#This Row],[Phosphate (PPM)]]&gt;0.05, "Some evidence", IF(AllData[[#This Row],[Phosphate (PPM)]]&lt;=0.05, "No Evidence", ""))))</f>
        <v>Very high</v>
      </c>
      <c r="P849">
        <v>0.2</v>
      </c>
      <c r="Q849" t="s">
        <v>1419</v>
      </c>
    </row>
    <row r="850" spans="1:17" x14ac:dyDescent="0.3">
      <c r="A850" t="s">
        <v>1420</v>
      </c>
      <c r="B850" s="2">
        <v>45453</v>
      </c>
      <c r="C850" t="str" cm="1">
        <f t="array" ref="C8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0">
        <f>YEAR(AllData[[#This Row],[Date]])</f>
        <v>2024</v>
      </c>
      <c r="E850" s="1">
        <v>0.74513888888888891</v>
      </c>
      <c r="F850" t="s">
        <v>331</v>
      </c>
      <c r="G850" s="3">
        <v>52.045664000000002</v>
      </c>
      <c r="H850" s="3">
        <v>-1.671948</v>
      </c>
      <c r="I850" t="s">
        <v>25</v>
      </c>
      <c r="J850">
        <v>823</v>
      </c>
      <c r="K850">
        <v>14.1</v>
      </c>
      <c r="L850">
        <v>5</v>
      </c>
      <c r="M850" t="str">
        <f>IF(AllData[[#This Row],[Nitrate (PPM)]]&gt;2, "Very high", IF(AllData[[#This Row],[Nitrate (PPM)]]&gt;1, "High", IF(AllData[[#This Row],[Nitrate (PPM)]]&gt;0.5, "Some evidence", IF(AllData[[#This Row],[Nitrate (PPM)]]&gt;=0, "No evidence"))))</f>
        <v>Very high</v>
      </c>
      <c r="N850">
        <v>2.5</v>
      </c>
      <c r="O850" t="str">
        <f>IF(AllData[[#This Row],[Phosphate (PPM)]]&gt;0.5, "Very high", IF(AllData[[#This Row],[Phosphate (PPM)]]&gt;0.1, "High", IF(AllData[[#This Row],[Phosphate (PPM)]]&gt;0.05, "Some evidence", IF(AllData[[#This Row],[Phosphate (PPM)]]&lt;=0.05, "No Evidence", ""))))</f>
        <v>Very high</v>
      </c>
      <c r="P850">
        <v>0.3</v>
      </c>
      <c r="Q850" t="s">
        <v>1419</v>
      </c>
    </row>
    <row r="851" spans="1:17" x14ac:dyDescent="0.3">
      <c r="A851" t="s">
        <v>1421</v>
      </c>
      <c r="B851" s="2">
        <v>45453</v>
      </c>
      <c r="C851" t="str" cm="1">
        <f t="array" ref="C8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1">
        <f>YEAR(AllData[[#This Row],[Date]])</f>
        <v>2024</v>
      </c>
      <c r="E851" s="1">
        <v>0.5</v>
      </c>
      <c r="F851" t="s">
        <v>1422</v>
      </c>
      <c r="I851" t="s">
        <v>62</v>
      </c>
      <c r="J851">
        <v>5.44</v>
      </c>
      <c r="K851">
        <v>13.8</v>
      </c>
      <c r="L851">
        <v>2</v>
      </c>
      <c r="M851" t="str">
        <f>IF(AllData[[#This Row],[Nitrate (PPM)]]&gt;2, "Very high", IF(AllData[[#This Row],[Nitrate (PPM)]]&gt;1, "High", IF(AllData[[#This Row],[Nitrate (PPM)]]&gt;0.5, "Some evidence", IF(AllData[[#This Row],[Nitrate (PPM)]]&gt;=0, "No evidence"))))</f>
        <v>High</v>
      </c>
      <c r="N851">
        <v>0.12</v>
      </c>
      <c r="O851" t="str">
        <f>IF(AllData[[#This Row],[Phosphate (PPM)]]&gt;0.5, "Very high", IF(AllData[[#This Row],[Phosphate (PPM)]]&gt;0.1, "High", IF(AllData[[#This Row],[Phosphate (PPM)]]&gt;0.05, "Some evidence", IF(AllData[[#This Row],[Phosphate (PPM)]]&lt;=0.05, "No Evidence", ""))))</f>
        <v>High</v>
      </c>
      <c r="P851">
        <v>7</v>
      </c>
    </row>
    <row r="852" spans="1:17" x14ac:dyDescent="0.3">
      <c r="A852" t="s">
        <v>1409</v>
      </c>
      <c r="B852" s="2">
        <v>45452</v>
      </c>
      <c r="C852" t="str" cm="1">
        <f t="array" ref="C8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2">
        <f>YEAR(AllData[[#This Row],[Date]])</f>
        <v>2024</v>
      </c>
      <c r="E852" s="1">
        <v>0.82777777777777772</v>
      </c>
      <c r="F852" t="s">
        <v>555</v>
      </c>
      <c r="G852" s="3">
        <v>52.259824000000002</v>
      </c>
      <c r="H852" s="3">
        <v>-1.718574</v>
      </c>
      <c r="I852" t="s">
        <v>25</v>
      </c>
      <c r="J852">
        <v>811</v>
      </c>
      <c r="K852">
        <v>12.5</v>
      </c>
      <c r="L852">
        <v>5</v>
      </c>
      <c r="M852" t="str">
        <f>IF(AllData[[#This Row],[Nitrate (PPM)]]&gt;2, "Very high", IF(AllData[[#This Row],[Nitrate (PPM)]]&gt;1, "High", IF(AllData[[#This Row],[Nitrate (PPM)]]&gt;0.5, "Some evidence", IF(AllData[[#This Row],[Nitrate (PPM)]]&gt;=0, "No evidence"))))</f>
        <v>Very high</v>
      </c>
      <c r="N852">
        <v>0.56000000000000005</v>
      </c>
      <c r="O852" t="str">
        <f>IF(AllData[[#This Row],[Phosphate (PPM)]]&gt;0.5, "Very high", IF(AllData[[#This Row],[Phosphate (PPM)]]&gt;0.1, "High", IF(AllData[[#This Row],[Phosphate (PPM)]]&gt;0.05, "Some evidence", IF(AllData[[#This Row],[Phosphate (PPM)]]&lt;=0.05, "No Evidence", ""))))</f>
        <v>Very high</v>
      </c>
      <c r="P852">
        <v>0.15</v>
      </c>
    </row>
    <row r="853" spans="1:17" x14ac:dyDescent="0.3">
      <c r="A853" t="s">
        <v>1410</v>
      </c>
      <c r="B853" s="2">
        <v>45452</v>
      </c>
      <c r="C853" t="str" cm="1">
        <f t="array" ref="C8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3">
        <f>YEAR(AllData[[#This Row],[Date]])</f>
        <v>2024</v>
      </c>
      <c r="F853" t="s">
        <v>661</v>
      </c>
      <c r="G853" s="3">
        <v>52.090057999999999</v>
      </c>
      <c r="H853" s="3">
        <v>-1.6927080000000001</v>
      </c>
      <c r="I853" t="s">
        <v>62</v>
      </c>
      <c r="J853">
        <v>640</v>
      </c>
      <c r="K853">
        <v>17.2</v>
      </c>
      <c r="L853">
        <v>2</v>
      </c>
      <c r="M853" t="str">
        <f>IF(AllData[[#This Row],[Nitrate (PPM)]]&gt;2, "Very high", IF(AllData[[#This Row],[Nitrate (PPM)]]&gt;1, "High", IF(AllData[[#This Row],[Nitrate (PPM)]]&gt;0.5, "Some evidence", IF(AllData[[#This Row],[Nitrate (PPM)]]&gt;=0, "No evidence"))))</f>
        <v>High</v>
      </c>
      <c r="N853">
        <v>0.13</v>
      </c>
      <c r="O853" t="str">
        <f>IF(AllData[[#This Row],[Phosphate (PPM)]]&gt;0.5, "Very high", IF(AllData[[#This Row],[Phosphate (PPM)]]&gt;0.1, "High", IF(AllData[[#This Row],[Phosphate (PPM)]]&gt;0.05, "Some evidence", IF(AllData[[#This Row],[Phosphate (PPM)]]&lt;=0.05, "No Evidence", ""))))</f>
        <v>High</v>
      </c>
      <c r="P853">
        <v>0</v>
      </c>
      <c r="Q853" t="s">
        <v>1411</v>
      </c>
    </row>
    <row r="854" spans="1:17" x14ac:dyDescent="0.3">
      <c r="A854" t="s">
        <v>1412</v>
      </c>
      <c r="B854" s="2">
        <v>45452</v>
      </c>
      <c r="C854" t="str" cm="1">
        <f t="array" ref="C8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4">
        <f>YEAR(AllData[[#This Row],[Date]])</f>
        <v>2024</v>
      </c>
      <c r="F854" t="s">
        <v>664</v>
      </c>
      <c r="G854" s="3">
        <v>52.090057999999999</v>
      </c>
      <c r="H854" s="3">
        <v>-1.6927080000000001</v>
      </c>
      <c r="I854" t="s">
        <v>62</v>
      </c>
      <c r="J854">
        <v>640</v>
      </c>
      <c r="K854">
        <v>17.2</v>
      </c>
      <c r="L854">
        <v>2</v>
      </c>
      <c r="M854" t="str">
        <f>IF(AllData[[#This Row],[Nitrate (PPM)]]&gt;2, "Very high", IF(AllData[[#This Row],[Nitrate (PPM)]]&gt;1, "High", IF(AllData[[#This Row],[Nitrate (PPM)]]&gt;0.5, "Some evidence", IF(AllData[[#This Row],[Nitrate (PPM)]]&gt;=0, "No evidence"))))</f>
        <v>High</v>
      </c>
      <c r="N854">
        <v>0.13</v>
      </c>
      <c r="O854" t="str">
        <f>IF(AllData[[#This Row],[Phosphate (PPM)]]&gt;0.5, "Very high", IF(AllData[[#This Row],[Phosphate (PPM)]]&gt;0.1, "High", IF(AllData[[#This Row],[Phosphate (PPM)]]&gt;0.05, "Some evidence", IF(AllData[[#This Row],[Phosphate (PPM)]]&lt;=0.05, "No Evidence", ""))))</f>
        <v>High</v>
      </c>
      <c r="Q854" t="s">
        <v>1413</v>
      </c>
    </row>
    <row r="855" spans="1:17" x14ac:dyDescent="0.3">
      <c r="A855" t="s">
        <v>1414</v>
      </c>
      <c r="B855" s="2">
        <v>45452</v>
      </c>
      <c r="C855" t="str" cm="1">
        <f t="array" ref="C8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5">
        <f>YEAR(AllData[[#This Row],[Date]])</f>
        <v>2024</v>
      </c>
      <c r="F855" t="s">
        <v>617</v>
      </c>
      <c r="G855" s="3">
        <v>52.093029000000001</v>
      </c>
      <c r="H855" s="3">
        <v>-1.6863349999999999</v>
      </c>
      <c r="I855" t="s">
        <v>62</v>
      </c>
      <c r="J855">
        <v>742</v>
      </c>
      <c r="K855">
        <v>13.3</v>
      </c>
      <c r="L855">
        <v>2</v>
      </c>
      <c r="M855" t="str">
        <f>IF(AllData[[#This Row],[Nitrate (PPM)]]&gt;2, "Very high", IF(AllData[[#This Row],[Nitrate (PPM)]]&gt;1, "High", IF(AllData[[#This Row],[Nitrate (PPM)]]&gt;0.5, "Some evidence", IF(AllData[[#This Row],[Nitrate (PPM)]]&gt;=0, "No evidence"))))</f>
        <v>High</v>
      </c>
      <c r="N855">
        <v>0.59</v>
      </c>
      <c r="O855" t="str">
        <f>IF(AllData[[#This Row],[Phosphate (PPM)]]&gt;0.5, "Very high", IF(AllData[[#This Row],[Phosphate (PPM)]]&gt;0.1, "High", IF(AllData[[#This Row],[Phosphate (PPM)]]&gt;0.05, "Some evidence", IF(AllData[[#This Row],[Phosphate (PPM)]]&lt;=0.05, "No Evidence", ""))))</f>
        <v>Very high</v>
      </c>
      <c r="P855">
        <v>0</v>
      </c>
      <c r="Q855" t="s">
        <v>826</v>
      </c>
    </row>
    <row r="856" spans="1:17" x14ac:dyDescent="0.3">
      <c r="A856" t="s">
        <v>1415</v>
      </c>
      <c r="B856" s="2">
        <v>45452</v>
      </c>
      <c r="C856" t="str" cm="1">
        <f t="array" ref="C8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6">
        <f>YEAR(AllData[[#This Row],[Date]])</f>
        <v>2024</v>
      </c>
      <c r="F856" t="s">
        <v>620</v>
      </c>
      <c r="G856" s="3">
        <v>52.093029000000001</v>
      </c>
      <c r="H856" s="3">
        <v>-1.6863349999999999</v>
      </c>
      <c r="I856" t="s">
        <v>62</v>
      </c>
      <c r="J856">
        <v>742</v>
      </c>
      <c r="K856">
        <v>13.3</v>
      </c>
      <c r="L856">
        <v>2</v>
      </c>
      <c r="M856" t="str">
        <f>IF(AllData[[#This Row],[Nitrate (PPM)]]&gt;2, "Very high", IF(AllData[[#This Row],[Nitrate (PPM)]]&gt;1, "High", IF(AllData[[#This Row],[Nitrate (PPM)]]&gt;0.5, "Some evidence", IF(AllData[[#This Row],[Nitrate (PPM)]]&gt;=0, "No evidence"))))</f>
        <v>High</v>
      </c>
      <c r="N856">
        <v>0.59</v>
      </c>
      <c r="O856" t="str">
        <f>IF(AllData[[#This Row],[Phosphate (PPM)]]&gt;0.5, "Very high", IF(AllData[[#This Row],[Phosphate (PPM)]]&gt;0.1, "High", IF(AllData[[#This Row],[Phosphate (PPM)]]&gt;0.05, "Some evidence", IF(AllData[[#This Row],[Phosphate (PPM)]]&lt;=0.05, "No Evidence", ""))))</f>
        <v>Very high</v>
      </c>
    </row>
    <row r="857" spans="1:17" x14ac:dyDescent="0.3">
      <c r="A857" t="s">
        <v>1416</v>
      </c>
      <c r="B857" s="2">
        <v>45452</v>
      </c>
      <c r="C857" t="str" cm="1">
        <f t="array" ref="C8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7">
        <f>YEAR(AllData[[#This Row],[Date]])</f>
        <v>2024</v>
      </c>
      <c r="F857" t="s">
        <v>667</v>
      </c>
      <c r="G857" s="3">
        <v>52.094484999999999</v>
      </c>
      <c r="H857" s="3">
        <v>-1.6757979999999999</v>
      </c>
      <c r="I857" t="s">
        <v>25</v>
      </c>
      <c r="J857">
        <v>923</v>
      </c>
      <c r="K857">
        <v>15.7</v>
      </c>
      <c r="L857">
        <v>10</v>
      </c>
      <c r="M857" t="str">
        <f>IF(AllData[[#This Row],[Nitrate (PPM)]]&gt;2, "Very high", IF(AllData[[#This Row],[Nitrate (PPM)]]&gt;1, "High", IF(AllData[[#This Row],[Nitrate (PPM)]]&gt;0.5, "Some evidence", IF(AllData[[#This Row],[Nitrate (PPM)]]&gt;=0, "No evidence"))))</f>
        <v>Very high</v>
      </c>
      <c r="N857">
        <v>2.5</v>
      </c>
      <c r="O857" t="str">
        <f>IF(AllData[[#This Row],[Phosphate (PPM)]]&gt;0.5, "Very high", IF(AllData[[#This Row],[Phosphate (PPM)]]&gt;0.1, "High", IF(AllData[[#This Row],[Phosphate (PPM)]]&gt;0.05, "Some evidence", IF(AllData[[#This Row],[Phosphate (PPM)]]&lt;=0.05, "No Evidence", ""))))</f>
        <v>Very high</v>
      </c>
      <c r="P857">
        <v>0</v>
      </c>
      <c r="Q857" t="s">
        <v>831</v>
      </c>
    </row>
    <row r="858" spans="1:17" x14ac:dyDescent="0.3">
      <c r="A858" t="s">
        <v>1417</v>
      </c>
      <c r="B858" s="2">
        <v>45452</v>
      </c>
      <c r="C858" t="str" cm="1">
        <f t="array" ref="C8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8">
        <f>YEAR(AllData[[#This Row],[Date]])</f>
        <v>2024</v>
      </c>
      <c r="F858" t="s">
        <v>670</v>
      </c>
      <c r="G858" s="3">
        <v>52.094484999999999</v>
      </c>
      <c r="H858" s="3">
        <v>-1.6757979999999999</v>
      </c>
      <c r="I858" t="s">
        <v>25</v>
      </c>
      <c r="J858">
        <v>923</v>
      </c>
      <c r="K858">
        <v>15.7</v>
      </c>
      <c r="L858">
        <v>10</v>
      </c>
      <c r="M858" t="str">
        <f>IF(AllData[[#This Row],[Nitrate (PPM)]]&gt;2, "Very high", IF(AllData[[#This Row],[Nitrate (PPM)]]&gt;1, "High", IF(AllData[[#This Row],[Nitrate (PPM)]]&gt;0.5, "Some evidence", IF(AllData[[#This Row],[Nitrate (PPM)]]&gt;=0, "No evidence"))))</f>
        <v>Very high</v>
      </c>
      <c r="N858">
        <v>2.5</v>
      </c>
      <c r="O858" t="str">
        <f>IF(AllData[[#This Row],[Phosphate (PPM)]]&gt;0.5, "Very high", IF(AllData[[#This Row],[Phosphate (PPM)]]&gt;0.1, "High", IF(AllData[[#This Row],[Phosphate (PPM)]]&gt;0.05, "Some evidence", IF(AllData[[#This Row],[Phosphate (PPM)]]&lt;=0.05, "No Evidence", ""))))</f>
        <v>Very high</v>
      </c>
    </row>
    <row r="859" spans="1:17" x14ac:dyDescent="0.3">
      <c r="A859" t="s">
        <v>1396</v>
      </c>
      <c r="B859" s="2">
        <v>45451</v>
      </c>
      <c r="C859" t="str" cm="1">
        <f t="array" ref="C8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59">
        <f>YEAR(AllData[[#This Row],[Date]])</f>
        <v>2024</v>
      </c>
      <c r="E859" s="1">
        <v>0.39583333333333331</v>
      </c>
      <c r="F859" t="s">
        <v>1397</v>
      </c>
      <c r="G859" s="3">
        <v>52.1907</v>
      </c>
      <c r="H859" s="3">
        <v>-1.7032</v>
      </c>
      <c r="I859" t="s">
        <v>1398</v>
      </c>
      <c r="J859">
        <v>726</v>
      </c>
      <c r="K859">
        <v>17.600000000000001</v>
      </c>
      <c r="L859">
        <v>20</v>
      </c>
      <c r="M859" t="str">
        <f>IF(AllData[[#This Row],[Nitrate (PPM)]]&gt;2, "Very high", IF(AllData[[#This Row],[Nitrate (PPM)]]&gt;1, "High", IF(AllData[[#This Row],[Nitrate (PPM)]]&gt;0.5, "Some evidence", IF(AllData[[#This Row],[Nitrate (PPM)]]&gt;=0, "No evidence"))))</f>
        <v>Very high</v>
      </c>
      <c r="N859">
        <v>0.51</v>
      </c>
      <c r="O859" t="str">
        <f>IF(AllData[[#This Row],[Phosphate (PPM)]]&gt;0.5, "Very high", IF(AllData[[#This Row],[Phosphate (PPM)]]&gt;0.1, "High", IF(AllData[[#This Row],[Phosphate (PPM)]]&gt;0.05, "Some evidence", IF(AllData[[#This Row],[Phosphate (PPM)]]&lt;=0.05, "No Evidence", ""))))</f>
        <v>Very high</v>
      </c>
      <c r="P859">
        <v>0</v>
      </c>
      <c r="Q859" t="s">
        <v>1399</v>
      </c>
    </row>
    <row r="860" spans="1:17" x14ac:dyDescent="0.3">
      <c r="A860" t="s">
        <v>1400</v>
      </c>
      <c r="B860" s="2">
        <v>45451</v>
      </c>
      <c r="C860" t="str" cm="1">
        <f t="array" ref="C8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0">
        <f>YEAR(AllData[[#This Row],[Date]])</f>
        <v>2024</v>
      </c>
      <c r="E860" s="1">
        <v>0.4236111111111111</v>
      </c>
      <c r="F860" t="s">
        <v>778</v>
      </c>
      <c r="G860" s="3">
        <v>52.126404000000001</v>
      </c>
      <c r="H860" s="3">
        <v>-2.0565410000000002</v>
      </c>
      <c r="I860" t="s">
        <v>19</v>
      </c>
      <c r="J860">
        <v>1530</v>
      </c>
      <c r="K860">
        <v>13.8</v>
      </c>
      <c r="L860">
        <v>10</v>
      </c>
      <c r="M860" t="str">
        <f>IF(AllData[[#This Row],[Nitrate (PPM)]]&gt;2, "Very high", IF(AllData[[#This Row],[Nitrate (PPM)]]&gt;1, "High", IF(AllData[[#This Row],[Nitrate (PPM)]]&gt;0.5, "Some evidence", IF(AllData[[#This Row],[Nitrate (PPM)]]&gt;=0, "No evidence"))))</f>
        <v>Very high</v>
      </c>
      <c r="N860">
        <v>0.75</v>
      </c>
      <c r="O860" t="str">
        <f>IF(AllData[[#This Row],[Phosphate (PPM)]]&gt;0.5, "Very high", IF(AllData[[#This Row],[Phosphate (PPM)]]&gt;0.1, "High", IF(AllData[[#This Row],[Phosphate (PPM)]]&gt;0.05, "Some evidence", IF(AllData[[#This Row],[Phosphate (PPM)]]&lt;=0.05, "No Evidence", ""))))</f>
        <v>Very high</v>
      </c>
      <c r="P860">
        <v>0.18</v>
      </c>
      <c r="Q860" t="s">
        <v>1401</v>
      </c>
    </row>
    <row r="861" spans="1:17" x14ac:dyDescent="0.3">
      <c r="A861" t="s">
        <v>1402</v>
      </c>
      <c r="B861" s="2">
        <v>45451</v>
      </c>
      <c r="C861" t="str" cm="1">
        <f t="array" ref="C8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1">
        <f>YEAR(AllData[[#This Row],[Date]])</f>
        <v>2024</v>
      </c>
      <c r="E861" s="1">
        <v>0.4513888888888889</v>
      </c>
      <c r="F861" t="s">
        <v>65</v>
      </c>
      <c r="G861" s="3">
        <v>52.172567000000001</v>
      </c>
      <c r="H861" s="3">
        <v>-1.7455419999999999</v>
      </c>
      <c r="I861" t="s">
        <v>25</v>
      </c>
      <c r="J861">
        <v>939</v>
      </c>
      <c r="K861">
        <v>17.399999999999999</v>
      </c>
      <c r="L861">
        <v>9</v>
      </c>
      <c r="M861" t="str">
        <f>IF(AllData[[#This Row],[Nitrate (PPM)]]&gt;2, "Very high", IF(AllData[[#This Row],[Nitrate (PPM)]]&gt;1, "High", IF(AllData[[#This Row],[Nitrate (PPM)]]&gt;0.5, "Some evidence", IF(AllData[[#This Row],[Nitrate (PPM)]]&gt;=0, "No evidence"))))</f>
        <v>Very high</v>
      </c>
      <c r="N861">
        <v>0.59</v>
      </c>
      <c r="O861" t="str">
        <f>IF(AllData[[#This Row],[Phosphate (PPM)]]&gt;0.5, "Very high", IF(AllData[[#This Row],[Phosphate (PPM)]]&gt;0.1, "High", IF(AllData[[#This Row],[Phosphate (PPM)]]&gt;0.05, "Some evidence", IF(AllData[[#This Row],[Phosphate (PPM)]]&lt;=0.05, "No Evidence", ""))))</f>
        <v>Very high</v>
      </c>
      <c r="P861">
        <v>0.68</v>
      </c>
    </row>
    <row r="862" spans="1:17" x14ac:dyDescent="0.3">
      <c r="A862" t="s">
        <v>1403</v>
      </c>
      <c r="B862" s="2">
        <v>45451</v>
      </c>
      <c r="C862" t="str" cm="1">
        <f t="array" ref="C8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2">
        <f>YEAR(AllData[[#This Row],[Date]])</f>
        <v>2024</v>
      </c>
      <c r="E862" s="1">
        <v>0.45833333333333331</v>
      </c>
      <c r="F862" t="s">
        <v>775</v>
      </c>
      <c r="G862" s="3">
        <v>52.122858999999998</v>
      </c>
      <c r="H862" s="3">
        <v>-2.0575389999999998</v>
      </c>
      <c r="I862" t="s">
        <v>19</v>
      </c>
      <c r="J862">
        <v>936</v>
      </c>
      <c r="K862">
        <v>15.8</v>
      </c>
      <c r="L862">
        <v>10</v>
      </c>
      <c r="M862" t="str">
        <f>IF(AllData[[#This Row],[Nitrate (PPM)]]&gt;2, "Very high", IF(AllData[[#This Row],[Nitrate (PPM)]]&gt;1, "High", IF(AllData[[#This Row],[Nitrate (PPM)]]&gt;0.5, "Some evidence", IF(AllData[[#This Row],[Nitrate (PPM)]]&gt;=0, "No evidence"))))</f>
        <v>Very high</v>
      </c>
      <c r="N862">
        <v>0.78</v>
      </c>
      <c r="O862" t="str">
        <f>IF(AllData[[#This Row],[Phosphate (PPM)]]&gt;0.5, "Very high", IF(AllData[[#This Row],[Phosphate (PPM)]]&gt;0.1, "High", IF(AllData[[#This Row],[Phosphate (PPM)]]&gt;0.05, "Some evidence", IF(AllData[[#This Row],[Phosphate (PPM)]]&lt;=0.05, "No Evidence", ""))))</f>
        <v>Very high</v>
      </c>
      <c r="P862">
        <v>0.59</v>
      </c>
      <c r="Q862" t="s">
        <v>1404</v>
      </c>
    </row>
    <row r="863" spans="1:17" x14ac:dyDescent="0.3">
      <c r="A863" t="s">
        <v>1405</v>
      </c>
      <c r="B863" s="2">
        <v>45451</v>
      </c>
      <c r="C863" t="str" cm="1">
        <f t="array" ref="C8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3">
        <f>YEAR(AllData[[#This Row],[Date]])</f>
        <v>2024</v>
      </c>
      <c r="E863" s="1">
        <v>0.47638888888888886</v>
      </c>
      <c r="F863" t="s">
        <v>322</v>
      </c>
      <c r="G863" s="3">
        <v>52.176555999999998</v>
      </c>
      <c r="H863" s="3">
        <v>-1.735069</v>
      </c>
      <c r="I863" t="s">
        <v>62</v>
      </c>
      <c r="J863">
        <v>943</v>
      </c>
      <c r="K863">
        <v>17.2</v>
      </c>
      <c r="L863">
        <v>10</v>
      </c>
      <c r="M863" t="str">
        <f>IF(AllData[[#This Row],[Nitrate (PPM)]]&gt;2, "Very high", IF(AllData[[#This Row],[Nitrate (PPM)]]&gt;1, "High", IF(AllData[[#This Row],[Nitrate (PPM)]]&gt;0.5, "Some evidence", IF(AllData[[#This Row],[Nitrate (PPM)]]&gt;=0, "No evidence"))))</f>
        <v>Very high</v>
      </c>
      <c r="N863">
        <v>0.67</v>
      </c>
      <c r="O863" t="str">
        <f>IF(AllData[[#This Row],[Phosphate (PPM)]]&gt;0.5, "Very high", IF(AllData[[#This Row],[Phosphate (PPM)]]&gt;0.1, "High", IF(AllData[[#This Row],[Phosphate (PPM)]]&gt;0.05, "Some evidence", IF(AllData[[#This Row],[Phosphate (PPM)]]&lt;=0.05, "No Evidence", ""))))</f>
        <v>Very high</v>
      </c>
      <c r="P863">
        <v>0.68</v>
      </c>
    </row>
    <row r="864" spans="1:17" x14ac:dyDescent="0.3">
      <c r="A864" t="s">
        <v>1406</v>
      </c>
      <c r="B864" s="2">
        <v>45451</v>
      </c>
      <c r="C864" t="str" cm="1">
        <f t="array" ref="C8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4">
        <f>YEAR(AllData[[#This Row],[Date]])</f>
        <v>2024</v>
      </c>
      <c r="E864" s="1">
        <v>0.6875</v>
      </c>
      <c r="F864" t="s">
        <v>597</v>
      </c>
      <c r="G864" s="3">
        <v>51.996178999999998</v>
      </c>
      <c r="H864" s="3">
        <v>-2.1561180000000002</v>
      </c>
      <c r="I864" t="s">
        <v>19</v>
      </c>
      <c r="J864">
        <v>749</v>
      </c>
      <c r="K864">
        <v>15.5</v>
      </c>
      <c r="L864">
        <v>5</v>
      </c>
      <c r="M864" t="str">
        <f>IF(AllData[[#This Row],[Nitrate (PPM)]]&gt;2, "Very high", IF(AllData[[#This Row],[Nitrate (PPM)]]&gt;1, "High", IF(AllData[[#This Row],[Nitrate (PPM)]]&gt;0.5, "Some evidence", IF(AllData[[#This Row],[Nitrate (PPM)]]&gt;=0, "No evidence"))))</f>
        <v>Very high</v>
      </c>
      <c r="N864">
        <v>0.36</v>
      </c>
      <c r="O864" t="str">
        <f>IF(AllData[[#This Row],[Phosphate (PPM)]]&gt;0.5, "Very high", IF(AllData[[#This Row],[Phosphate (PPM)]]&gt;0.1, "High", IF(AllData[[#This Row],[Phosphate (PPM)]]&gt;0.05, "Some evidence", IF(AllData[[#This Row],[Phosphate (PPM)]]&lt;=0.05, "No Evidence", ""))))</f>
        <v>High</v>
      </c>
      <c r="P864">
        <v>0</v>
      </c>
    </row>
    <row r="865" spans="1:17" x14ac:dyDescent="0.3">
      <c r="A865" t="s">
        <v>1407</v>
      </c>
      <c r="B865" s="2">
        <v>45451</v>
      </c>
      <c r="C865" t="str" cm="1">
        <f t="array" ref="C8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5">
        <f>YEAR(AllData[[#This Row],[Date]])</f>
        <v>2024</v>
      </c>
      <c r="E865" s="1">
        <v>0.72916666666666663</v>
      </c>
      <c r="F865" t="s">
        <v>535</v>
      </c>
      <c r="G865" s="3">
        <v>52.252499999999998</v>
      </c>
      <c r="H865" s="3">
        <v>-1.6685000000000001</v>
      </c>
      <c r="I865" t="s">
        <v>19</v>
      </c>
      <c r="J865">
        <v>1070</v>
      </c>
      <c r="K865">
        <v>14.3</v>
      </c>
      <c r="L865">
        <v>10</v>
      </c>
      <c r="M865" t="str">
        <f>IF(AllData[[#This Row],[Nitrate (PPM)]]&gt;2, "Very high", IF(AllData[[#This Row],[Nitrate (PPM)]]&gt;1, "High", IF(AllData[[#This Row],[Nitrate (PPM)]]&gt;0.5, "Some evidence", IF(AllData[[#This Row],[Nitrate (PPM)]]&gt;=0, "No evidence"))))</f>
        <v>Very high</v>
      </c>
      <c r="N865">
        <v>0.37</v>
      </c>
      <c r="O865" t="str">
        <f>IF(AllData[[#This Row],[Phosphate (PPM)]]&gt;0.5, "Very high", IF(AllData[[#This Row],[Phosphate (PPM)]]&gt;0.1, "High", IF(AllData[[#This Row],[Phosphate (PPM)]]&gt;0.05, "Some evidence", IF(AllData[[#This Row],[Phosphate (PPM)]]&lt;=0.05, "No Evidence", ""))))</f>
        <v>High</v>
      </c>
      <c r="P865">
        <v>0.2</v>
      </c>
    </row>
    <row r="866" spans="1:17" x14ac:dyDescent="0.3">
      <c r="A866" t="s">
        <v>1408</v>
      </c>
      <c r="B866" s="2">
        <v>45451</v>
      </c>
      <c r="C866" t="str" cm="1">
        <f t="array" ref="C8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6">
        <f>YEAR(AllData[[#This Row],[Date]])</f>
        <v>2024</v>
      </c>
      <c r="E866" s="1">
        <v>0.73958333333333337</v>
      </c>
      <c r="F866" t="s">
        <v>532</v>
      </c>
      <c r="G866" s="3">
        <v>52.244900000000001</v>
      </c>
      <c r="H866" s="3">
        <v>-1.6617</v>
      </c>
      <c r="I866" t="s">
        <v>19</v>
      </c>
      <c r="J866">
        <v>821</v>
      </c>
      <c r="K866">
        <v>15.8</v>
      </c>
      <c r="L866">
        <v>5</v>
      </c>
      <c r="M866" t="str">
        <f>IF(AllData[[#This Row],[Nitrate (PPM)]]&gt;2, "Very high", IF(AllData[[#This Row],[Nitrate (PPM)]]&gt;1, "High", IF(AllData[[#This Row],[Nitrate (PPM)]]&gt;0.5, "Some evidence", IF(AllData[[#This Row],[Nitrate (PPM)]]&gt;=0, "No evidence"))))</f>
        <v>Very high</v>
      </c>
      <c r="N866">
        <v>0.48</v>
      </c>
      <c r="O866" t="str">
        <f>IF(AllData[[#This Row],[Phosphate (PPM)]]&gt;0.5, "Very high", IF(AllData[[#This Row],[Phosphate (PPM)]]&gt;0.1, "High", IF(AllData[[#This Row],[Phosphate (PPM)]]&gt;0.05, "Some evidence", IF(AllData[[#This Row],[Phosphate (PPM)]]&lt;=0.05, "No Evidence", ""))))</f>
        <v>High</v>
      </c>
      <c r="P866">
        <v>0.2</v>
      </c>
    </row>
    <row r="867" spans="1:17" x14ac:dyDescent="0.3">
      <c r="A867" t="s">
        <v>1388</v>
      </c>
      <c r="B867" s="2">
        <v>45450</v>
      </c>
      <c r="C867" t="str" cm="1">
        <f t="array" ref="C8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7">
        <f>YEAR(AllData[[#This Row],[Date]])</f>
        <v>2024</v>
      </c>
      <c r="E867" s="1">
        <v>0.33888888888888891</v>
      </c>
      <c r="F867" t="s">
        <v>589</v>
      </c>
      <c r="G867" s="3">
        <v>51.985019000000001</v>
      </c>
      <c r="H867" s="3">
        <v>-2.1741329999999999</v>
      </c>
      <c r="I867" t="s">
        <v>25</v>
      </c>
      <c r="J867">
        <v>8150</v>
      </c>
      <c r="K867">
        <v>16.8</v>
      </c>
      <c r="L867">
        <v>10</v>
      </c>
      <c r="M867" t="str">
        <f>IF(AllData[[#This Row],[Nitrate (PPM)]]&gt;2, "Very high", IF(AllData[[#This Row],[Nitrate (PPM)]]&gt;1, "High", IF(AllData[[#This Row],[Nitrate (PPM)]]&gt;0.5, "Some evidence", IF(AllData[[#This Row],[Nitrate (PPM)]]&gt;=0, "No evidence"))))</f>
        <v>Very high</v>
      </c>
      <c r="N867">
        <v>0.6</v>
      </c>
      <c r="O867" t="str">
        <f>IF(AllData[[#This Row],[Phosphate (PPM)]]&gt;0.5, "Very high", IF(AllData[[#This Row],[Phosphate (PPM)]]&gt;0.1, "High", IF(AllData[[#This Row],[Phosphate (PPM)]]&gt;0.05, "Some evidence", IF(AllData[[#This Row],[Phosphate (PPM)]]&lt;=0.05, "No Evidence", ""))))</f>
        <v>Very high</v>
      </c>
      <c r="P867">
        <v>-1</v>
      </c>
    </row>
    <row r="868" spans="1:17" x14ac:dyDescent="0.3">
      <c r="A868" t="s">
        <v>1389</v>
      </c>
      <c r="B868" s="2">
        <v>45450</v>
      </c>
      <c r="C868" t="str" cm="1">
        <f t="array" ref="C8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8">
        <f>YEAR(AllData[[#This Row],[Date]])</f>
        <v>2024</v>
      </c>
      <c r="E868" s="1">
        <v>0.4375</v>
      </c>
      <c r="F868" t="s">
        <v>1390</v>
      </c>
      <c r="G868" s="3">
        <v>51.980561000000002</v>
      </c>
      <c r="H868" s="3">
        <v>-2.150067</v>
      </c>
      <c r="I868" t="s">
        <v>19</v>
      </c>
      <c r="J868">
        <v>851</v>
      </c>
      <c r="K868">
        <v>15.3</v>
      </c>
      <c r="L868">
        <v>8</v>
      </c>
      <c r="M868" t="str">
        <f>IF(AllData[[#This Row],[Nitrate (PPM)]]&gt;2, "Very high", IF(AllData[[#This Row],[Nitrate (PPM)]]&gt;1, "High", IF(AllData[[#This Row],[Nitrate (PPM)]]&gt;0.5, "Some evidence", IF(AllData[[#This Row],[Nitrate (PPM)]]&gt;=0, "No evidence"))))</f>
        <v>Very high</v>
      </c>
      <c r="N868">
        <v>0.7</v>
      </c>
      <c r="O868" t="str">
        <f>IF(AllData[[#This Row],[Phosphate (PPM)]]&gt;0.5, "Very high", IF(AllData[[#This Row],[Phosphate (PPM)]]&gt;0.1, "High", IF(AllData[[#This Row],[Phosphate (PPM)]]&gt;0.05, "Some evidence", IF(AllData[[#This Row],[Phosphate (PPM)]]&lt;=0.05, "No Evidence", ""))))</f>
        <v>Very high</v>
      </c>
      <c r="P868">
        <v>0</v>
      </c>
    </row>
    <row r="869" spans="1:17" x14ac:dyDescent="0.3">
      <c r="A869" t="s">
        <v>1391</v>
      </c>
      <c r="B869" s="2">
        <v>45450</v>
      </c>
      <c r="C869" t="str" cm="1">
        <f t="array" ref="C8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69">
        <f>YEAR(AllData[[#This Row],[Date]])</f>
        <v>2024</v>
      </c>
      <c r="E869" s="1">
        <v>0.50416666666666665</v>
      </c>
      <c r="F869" t="s">
        <v>765</v>
      </c>
      <c r="G869" s="3">
        <v>52.130504999999999</v>
      </c>
      <c r="H869" s="3">
        <v>-2.0786190000000002</v>
      </c>
      <c r="I869" t="s">
        <v>19</v>
      </c>
      <c r="J869">
        <v>119</v>
      </c>
      <c r="K869">
        <v>15.6</v>
      </c>
      <c r="L869">
        <v>5</v>
      </c>
      <c r="M869" t="str">
        <f>IF(AllData[[#This Row],[Nitrate (PPM)]]&gt;2, "Very high", IF(AllData[[#This Row],[Nitrate (PPM)]]&gt;1, "High", IF(AllData[[#This Row],[Nitrate (PPM)]]&gt;0.5, "Some evidence", IF(AllData[[#This Row],[Nitrate (PPM)]]&gt;=0, "No evidence"))))</f>
        <v>Very high</v>
      </c>
      <c r="N869">
        <v>1.26</v>
      </c>
      <c r="O869" t="str">
        <f>IF(AllData[[#This Row],[Phosphate (PPM)]]&gt;0.5, "Very high", IF(AllData[[#This Row],[Phosphate (PPM)]]&gt;0.1, "High", IF(AllData[[#This Row],[Phosphate (PPM)]]&gt;0.05, "Some evidence", IF(AllData[[#This Row],[Phosphate (PPM)]]&lt;=0.05, "No Evidence", ""))))</f>
        <v>Very high</v>
      </c>
      <c r="P869">
        <v>0.2</v>
      </c>
      <c r="Q869" t="s">
        <v>1392</v>
      </c>
    </row>
    <row r="870" spans="1:17" x14ac:dyDescent="0.3">
      <c r="A870" t="s">
        <v>1393</v>
      </c>
      <c r="B870" s="2">
        <v>45450</v>
      </c>
      <c r="C870" t="str" cm="1">
        <f t="array" ref="C8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0">
        <f>YEAR(AllData[[#This Row],[Date]])</f>
        <v>2024</v>
      </c>
      <c r="E870" s="1">
        <v>0.57708333333333328</v>
      </c>
      <c r="F870" t="s">
        <v>1160</v>
      </c>
      <c r="G870" s="3">
        <v>51.997458000000002</v>
      </c>
      <c r="H870" s="3">
        <v>-2.156066</v>
      </c>
      <c r="I870" t="s">
        <v>19</v>
      </c>
      <c r="J870">
        <v>922</v>
      </c>
      <c r="K870">
        <v>18</v>
      </c>
      <c r="L870">
        <v>9</v>
      </c>
      <c r="M870" t="str">
        <f>IF(AllData[[#This Row],[Nitrate (PPM)]]&gt;2, "Very high", IF(AllData[[#This Row],[Nitrate (PPM)]]&gt;1, "High", IF(AllData[[#This Row],[Nitrate (PPM)]]&gt;0.5, "Some evidence", IF(AllData[[#This Row],[Nitrate (PPM)]]&gt;=0, "No evidence"))))</f>
        <v>Very high</v>
      </c>
      <c r="N870">
        <v>1.81</v>
      </c>
      <c r="O870" t="str">
        <f>IF(AllData[[#This Row],[Phosphate (PPM)]]&gt;0.5, "Very high", IF(AllData[[#This Row],[Phosphate (PPM)]]&gt;0.1, "High", IF(AllData[[#This Row],[Phosphate (PPM)]]&gt;0.05, "Some evidence", IF(AllData[[#This Row],[Phosphate (PPM)]]&lt;=0.05, "No Evidence", ""))))</f>
        <v>Very high</v>
      </c>
      <c r="P870">
        <v>0</v>
      </c>
    </row>
    <row r="871" spans="1:17" x14ac:dyDescent="0.3">
      <c r="A871" t="s">
        <v>1394</v>
      </c>
      <c r="B871" s="2">
        <v>45450</v>
      </c>
      <c r="C871" t="str" cm="1">
        <f t="array" ref="C8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1">
        <f>YEAR(AllData[[#This Row],[Date]])</f>
        <v>2024</v>
      </c>
      <c r="E871" s="1">
        <v>0.70833333333333337</v>
      </c>
      <c r="F871" t="s">
        <v>515</v>
      </c>
      <c r="G871" s="3">
        <v>52.053552000000003</v>
      </c>
      <c r="H871" s="3">
        <v>-1.6201509999999999</v>
      </c>
      <c r="I871" t="s">
        <v>19</v>
      </c>
      <c r="J871">
        <v>614</v>
      </c>
      <c r="K871">
        <v>15.7</v>
      </c>
      <c r="L871">
        <v>2</v>
      </c>
      <c r="M871" t="str">
        <f>IF(AllData[[#This Row],[Nitrate (PPM)]]&gt;2, "Very high", IF(AllData[[#This Row],[Nitrate (PPM)]]&gt;1, "High", IF(AllData[[#This Row],[Nitrate (PPM)]]&gt;0.5, "Some evidence", IF(AllData[[#This Row],[Nitrate (PPM)]]&gt;=0, "No evidence"))))</f>
        <v>High</v>
      </c>
      <c r="N871">
        <v>0.33</v>
      </c>
      <c r="O871" t="str">
        <f>IF(AllData[[#This Row],[Phosphate (PPM)]]&gt;0.5, "Very high", IF(AllData[[#This Row],[Phosphate (PPM)]]&gt;0.1, "High", IF(AllData[[#This Row],[Phosphate (PPM)]]&gt;0.05, "Some evidence", IF(AllData[[#This Row],[Phosphate (PPM)]]&lt;=0.05, "No Evidence", ""))))</f>
        <v>High</v>
      </c>
      <c r="P871">
        <v>0.5</v>
      </c>
    </row>
    <row r="872" spans="1:17" x14ac:dyDescent="0.3">
      <c r="A872" t="s">
        <v>1395</v>
      </c>
      <c r="B872" s="2">
        <v>45450</v>
      </c>
      <c r="C872" t="str" cm="1">
        <f t="array" ref="C8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2">
        <f>YEAR(AllData[[#This Row],[Date]])</f>
        <v>2024</v>
      </c>
      <c r="E872" s="1">
        <v>0.35416666666666669</v>
      </c>
      <c r="F872" t="s">
        <v>969</v>
      </c>
      <c r="I872" t="s">
        <v>25</v>
      </c>
      <c r="J872">
        <v>662</v>
      </c>
      <c r="K872">
        <v>11.3</v>
      </c>
      <c r="L872">
        <v>2</v>
      </c>
      <c r="M872" t="str">
        <f>IF(AllData[[#This Row],[Nitrate (PPM)]]&gt;2, "Very high", IF(AllData[[#This Row],[Nitrate (PPM)]]&gt;1, "High", IF(AllData[[#This Row],[Nitrate (PPM)]]&gt;0.5, "Some evidence", IF(AllData[[#This Row],[Nitrate (PPM)]]&gt;=0, "No evidence"))))</f>
        <v>High</v>
      </c>
      <c r="N872">
        <v>0.42</v>
      </c>
      <c r="O872" t="str">
        <f>IF(AllData[[#This Row],[Phosphate (PPM)]]&gt;0.5, "Very high", IF(AllData[[#This Row],[Phosphate (PPM)]]&gt;0.1, "High", IF(AllData[[#This Row],[Phosphate (PPM)]]&gt;0.05, "Some evidence", IF(AllData[[#This Row],[Phosphate (PPM)]]&lt;=0.05, "No Evidence", ""))))</f>
        <v>High</v>
      </c>
      <c r="P872">
        <v>10</v>
      </c>
    </row>
    <row r="873" spans="1:17" x14ac:dyDescent="0.3">
      <c r="A873" t="s">
        <v>1386</v>
      </c>
      <c r="B873" s="2">
        <v>45449</v>
      </c>
      <c r="C873" t="str" cm="1">
        <f t="array" ref="C8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3">
        <f>YEAR(AllData[[#This Row],[Date]])</f>
        <v>2024</v>
      </c>
      <c r="E873" s="1">
        <v>0.34722222222222221</v>
      </c>
      <c r="F873" t="s">
        <v>79</v>
      </c>
      <c r="I873" t="s">
        <v>19</v>
      </c>
      <c r="J873">
        <v>918</v>
      </c>
      <c r="K873">
        <v>14</v>
      </c>
      <c r="L873">
        <v>4</v>
      </c>
      <c r="M873" t="str">
        <f>IF(AllData[[#This Row],[Nitrate (PPM)]]&gt;2, "Very high", IF(AllData[[#This Row],[Nitrate (PPM)]]&gt;1, "High", IF(AllData[[#This Row],[Nitrate (PPM)]]&gt;0.5, "Some evidence", IF(AllData[[#This Row],[Nitrate (PPM)]]&gt;=0, "No evidence"))))</f>
        <v>Very high</v>
      </c>
      <c r="N873">
        <v>0.68</v>
      </c>
      <c r="O873" t="str">
        <f>IF(AllData[[#This Row],[Phosphate (PPM)]]&gt;0.5, "Very high", IF(AllData[[#This Row],[Phosphate (PPM)]]&gt;0.1, "High", IF(AllData[[#This Row],[Phosphate (PPM)]]&gt;0.05, "Some evidence", IF(AllData[[#This Row],[Phosphate (PPM)]]&lt;=0.05, "No Evidence", ""))))</f>
        <v>Very high</v>
      </c>
      <c r="P873">
        <v>0</v>
      </c>
    </row>
    <row r="874" spans="1:17" x14ac:dyDescent="0.3">
      <c r="A874" t="s">
        <v>1387</v>
      </c>
      <c r="B874" s="2">
        <v>45449</v>
      </c>
      <c r="C874" t="str" cm="1">
        <f t="array" ref="C8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4">
        <f>YEAR(AllData[[#This Row],[Date]])</f>
        <v>2024</v>
      </c>
      <c r="E874" s="1">
        <v>0.78472222222222221</v>
      </c>
      <c r="F874" t="s">
        <v>158</v>
      </c>
      <c r="G874" s="3">
        <v>52.146481999999999</v>
      </c>
      <c r="H874" s="3">
        <v>-1.699813</v>
      </c>
      <c r="I874" t="s">
        <v>25</v>
      </c>
      <c r="J874">
        <v>644</v>
      </c>
      <c r="K874">
        <v>15.6</v>
      </c>
      <c r="L874">
        <v>6</v>
      </c>
      <c r="M874" t="str">
        <f>IF(AllData[[#This Row],[Nitrate (PPM)]]&gt;2, "Very high", IF(AllData[[#This Row],[Nitrate (PPM)]]&gt;1, "High", IF(AllData[[#This Row],[Nitrate (PPM)]]&gt;0.5, "Some evidence", IF(AllData[[#This Row],[Nitrate (PPM)]]&gt;=0, "No evidence"))))</f>
        <v>Very high</v>
      </c>
      <c r="N874">
        <v>0.27</v>
      </c>
      <c r="O874" t="str">
        <f>IF(AllData[[#This Row],[Phosphate (PPM)]]&gt;0.5, "Very high", IF(AllData[[#This Row],[Phosphate (PPM)]]&gt;0.1, "High", IF(AllData[[#This Row],[Phosphate (PPM)]]&gt;0.05, "Some evidence", IF(AllData[[#This Row],[Phosphate (PPM)]]&lt;=0.05, "No Evidence", ""))))</f>
        <v>High</v>
      </c>
      <c r="P874">
        <v>1</v>
      </c>
    </row>
    <row r="875" spans="1:17" x14ac:dyDescent="0.3">
      <c r="A875" t="s">
        <v>1380</v>
      </c>
      <c r="B875" s="2">
        <v>45448</v>
      </c>
      <c r="C875" t="str" cm="1">
        <f t="array" ref="C8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5">
        <f>YEAR(AllData[[#This Row],[Date]])</f>
        <v>2024</v>
      </c>
      <c r="E875" s="1">
        <v>0.50277777777777777</v>
      </c>
      <c r="F875" t="s">
        <v>50</v>
      </c>
      <c r="G875" s="3">
        <v>52.02731</v>
      </c>
      <c r="H875" s="3">
        <v>-2.1406019999999999</v>
      </c>
      <c r="I875" t="s">
        <v>25</v>
      </c>
      <c r="J875">
        <v>9120</v>
      </c>
      <c r="K875">
        <v>17.8</v>
      </c>
      <c r="L875">
        <v>7</v>
      </c>
      <c r="M875" t="str">
        <f>IF(AllData[[#This Row],[Nitrate (PPM)]]&gt;2, "Very high", IF(AllData[[#This Row],[Nitrate (PPM)]]&gt;1, "High", IF(AllData[[#This Row],[Nitrate (PPM)]]&gt;0.5, "Some evidence", IF(AllData[[#This Row],[Nitrate (PPM)]]&gt;=0, "No evidence"))))</f>
        <v>Very high</v>
      </c>
      <c r="N875">
        <v>0.67</v>
      </c>
      <c r="O875" t="str">
        <f>IF(AllData[[#This Row],[Phosphate (PPM)]]&gt;0.5, "Very high", IF(AllData[[#This Row],[Phosphate (PPM)]]&gt;0.1, "High", IF(AllData[[#This Row],[Phosphate (PPM)]]&gt;0.05, "Some evidence", IF(AllData[[#This Row],[Phosphate (PPM)]]&lt;=0.05, "No Evidence", ""))))</f>
        <v>Very high</v>
      </c>
      <c r="P875">
        <v>0</v>
      </c>
    </row>
    <row r="876" spans="1:17" x14ac:dyDescent="0.3">
      <c r="A876" t="s">
        <v>1381</v>
      </c>
      <c r="B876" s="2">
        <v>45448</v>
      </c>
      <c r="C876" t="str" cm="1">
        <f t="array" ref="C8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6">
        <f>YEAR(AllData[[#This Row],[Date]])</f>
        <v>2024</v>
      </c>
      <c r="E876" s="1">
        <v>0.59375</v>
      </c>
      <c r="F876" t="s">
        <v>282</v>
      </c>
      <c r="G876" s="3">
        <v>52.212299999999999</v>
      </c>
      <c r="H876" s="3">
        <v>-1.660452</v>
      </c>
      <c r="I876" t="s">
        <v>25</v>
      </c>
      <c r="J876">
        <v>826</v>
      </c>
      <c r="K876">
        <v>16.3</v>
      </c>
      <c r="L876">
        <v>0</v>
      </c>
      <c r="M876" t="str">
        <f>IF(AllData[[#This Row],[Nitrate (PPM)]]&gt;2, "Very high", IF(AllData[[#This Row],[Nitrate (PPM)]]&gt;1, "High", IF(AllData[[#This Row],[Nitrate (PPM)]]&gt;0.5, "Some evidence", IF(AllData[[#This Row],[Nitrate (PPM)]]&gt;=0, "No evidence"))))</f>
        <v>No evidence</v>
      </c>
      <c r="N876">
        <v>0.8</v>
      </c>
      <c r="O876" t="str">
        <f>IF(AllData[[#This Row],[Phosphate (PPM)]]&gt;0.5, "Very high", IF(AllData[[#This Row],[Phosphate (PPM)]]&gt;0.1, "High", IF(AllData[[#This Row],[Phosphate (PPM)]]&gt;0.05, "Some evidence", IF(AllData[[#This Row],[Phosphate (PPM)]]&lt;=0.05, "No Evidence", ""))))</f>
        <v>Very high</v>
      </c>
      <c r="P876">
        <v>0</v>
      </c>
      <c r="Q876" t="s">
        <v>1382</v>
      </c>
    </row>
    <row r="877" spans="1:17" x14ac:dyDescent="0.3">
      <c r="A877" t="s">
        <v>1383</v>
      </c>
      <c r="B877" s="2">
        <v>45448</v>
      </c>
      <c r="C877" t="str" cm="1">
        <f t="array" ref="C8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7">
        <f>YEAR(AllData[[#This Row],[Date]])</f>
        <v>2024</v>
      </c>
      <c r="E877" s="1">
        <v>0.60138888888888886</v>
      </c>
      <c r="F877" t="s">
        <v>280</v>
      </c>
      <c r="G877" s="3">
        <v>52.206384</v>
      </c>
      <c r="H877" s="3">
        <v>-1.6540809999999999</v>
      </c>
      <c r="I877" t="s">
        <v>25</v>
      </c>
      <c r="J877">
        <v>826</v>
      </c>
      <c r="K877">
        <v>16.3</v>
      </c>
      <c r="L877">
        <v>5</v>
      </c>
      <c r="M877" t="str">
        <f>IF(AllData[[#This Row],[Nitrate (PPM)]]&gt;2, "Very high", IF(AllData[[#This Row],[Nitrate (PPM)]]&gt;1, "High", IF(AllData[[#This Row],[Nitrate (PPM)]]&gt;0.5, "Some evidence", IF(AllData[[#This Row],[Nitrate (PPM)]]&gt;=0, "No evidence"))))</f>
        <v>Very high</v>
      </c>
      <c r="N877">
        <v>0.8</v>
      </c>
      <c r="O877" t="str">
        <f>IF(AllData[[#This Row],[Phosphate (PPM)]]&gt;0.5, "Very high", IF(AllData[[#This Row],[Phosphate (PPM)]]&gt;0.1, "High", IF(AllData[[#This Row],[Phosphate (PPM)]]&gt;0.05, "Some evidence", IF(AllData[[#This Row],[Phosphate (PPM)]]&lt;=0.05, "No Evidence", ""))))</f>
        <v>Very high</v>
      </c>
      <c r="P877">
        <v>0</v>
      </c>
    </row>
    <row r="878" spans="1:17" x14ac:dyDescent="0.3">
      <c r="A878" t="s">
        <v>1384</v>
      </c>
      <c r="B878" s="2">
        <v>45448</v>
      </c>
      <c r="C878" t="str" cm="1">
        <f t="array" ref="C8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8">
        <f>YEAR(AllData[[#This Row],[Date]])</f>
        <v>2024</v>
      </c>
      <c r="E878" s="1">
        <v>0.72916666666666663</v>
      </c>
      <c r="F878" t="s">
        <v>135</v>
      </c>
      <c r="I878" t="s">
        <v>25</v>
      </c>
      <c r="J878">
        <v>645</v>
      </c>
      <c r="K878">
        <v>17.8</v>
      </c>
      <c r="L878">
        <v>2</v>
      </c>
      <c r="M878" t="str">
        <f>IF(AllData[[#This Row],[Nitrate (PPM)]]&gt;2, "Very high", IF(AllData[[#This Row],[Nitrate (PPM)]]&gt;1, "High", IF(AllData[[#This Row],[Nitrate (PPM)]]&gt;0.5, "Some evidence", IF(AllData[[#This Row],[Nitrate (PPM)]]&gt;=0, "No evidence"))))</f>
        <v>High</v>
      </c>
      <c r="N878">
        <v>0.45</v>
      </c>
      <c r="O878" t="str">
        <f>IF(AllData[[#This Row],[Phosphate (PPM)]]&gt;0.5, "Very high", IF(AllData[[#This Row],[Phosphate (PPM)]]&gt;0.1, "High", IF(AllData[[#This Row],[Phosphate (PPM)]]&gt;0.05, "Some evidence", IF(AllData[[#This Row],[Phosphate (PPM)]]&lt;=0.05, "No Evidence", ""))))</f>
        <v>High</v>
      </c>
      <c r="P878">
        <v>2.5</v>
      </c>
      <c r="Q878" t="s">
        <v>1385</v>
      </c>
    </row>
    <row r="879" spans="1:17" x14ac:dyDescent="0.3">
      <c r="A879" t="s">
        <v>1374</v>
      </c>
      <c r="B879" s="2">
        <v>45447</v>
      </c>
      <c r="C879" t="str" cm="1">
        <f t="array" ref="C8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79">
        <f>YEAR(AllData[[#This Row],[Date]])</f>
        <v>2024</v>
      </c>
      <c r="E879" s="1">
        <v>0.44861111111111113</v>
      </c>
      <c r="F879" t="s">
        <v>1375</v>
      </c>
      <c r="G879" s="3">
        <v>51.999839000000001</v>
      </c>
      <c r="H879" s="3">
        <v>-2.1408800000000001</v>
      </c>
      <c r="I879" t="s">
        <v>19</v>
      </c>
      <c r="J879">
        <v>721</v>
      </c>
      <c r="K879">
        <v>16.399999999999999</v>
      </c>
      <c r="L879">
        <v>7</v>
      </c>
      <c r="M879" t="str">
        <f>IF(AllData[[#This Row],[Nitrate (PPM)]]&gt;2, "Very high", IF(AllData[[#This Row],[Nitrate (PPM)]]&gt;1, "High", IF(AllData[[#This Row],[Nitrate (PPM)]]&gt;0.5, "Some evidence", IF(AllData[[#This Row],[Nitrate (PPM)]]&gt;=0, "No evidence"))))</f>
        <v>Very high</v>
      </c>
      <c r="N879">
        <v>0.45</v>
      </c>
      <c r="O879" t="str">
        <f>IF(AllData[[#This Row],[Phosphate (PPM)]]&gt;0.5, "Very high", IF(AllData[[#This Row],[Phosphate (PPM)]]&gt;0.1, "High", IF(AllData[[#This Row],[Phosphate (PPM)]]&gt;0.05, "Some evidence", IF(AllData[[#This Row],[Phosphate (PPM)]]&lt;=0.05, "No Evidence", ""))))</f>
        <v>High</v>
      </c>
      <c r="P879">
        <v>0</v>
      </c>
    </row>
    <row r="880" spans="1:17" x14ac:dyDescent="0.3">
      <c r="A880" t="s">
        <v>1376</v>
      </c>
      <c r="B880" s="2">
        <v>45447</v>
      </c>
      <c r="C880" t="str" cm="1">
        <f t="array" ref="C8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0">
        <f>YEAR(AllData[[#This Row],[Date]])</f>
        <v>2024</v>
      </c>
      <c r="E880" s="1">
        <v>0.46041666666666664</v>
      </c>
      <c r="F880" t="s">
        <v>1053</v>
      </c>
      <c r="G880" s="3">
        <v>52.011848000000001</v>
      </c>
      <c r="H880" s="3">
        <v>-2.1200540000000001</v>
      </c>
      <c r="I880" t="s">
        <v>19</v>
      </c>
      <c r="J880">
        <v>774</v>
      </c>
      <c r="K880">
        <v>16</v>
      </c>
      <c r="L880">
        <v>7</v>
      </c>
      <c r="M880" t="str">
        <f>IF(AllData[[#This Row],[Nitrate (PPM)]]&gt;2, "Very high", IF(AllData[[#This Row],[Nitrate (PPM)]]&gt;1, "High", IF(AllData[[#This Row],[Nitrate (PPM)]]&gt;0.5, "Some evidence", IF(AllData[[#This Row],[Nitrate (PPM)]]&gt;=0, "No evidence"))))</f>
        <v>Very high</v>
      </c>
      <c r="N880">
        <v>0.19</v>
      </c>
      <c r="O880" t="str">
        <f>IF(AllData[[#This Row],[Phosphate (PPM)]]&gt;0.5, "Very high", IF(AllData[[#This Row],[Phosphate (PPM)]]&gt;0.1, "High", IF(AllData[[#This Row],[Phosphate (PPM)]]&gt;0.05, "Some evidence", IF(AllData[[#This Row],[Phosphate (PPM)]]&lt;=0.05, "No Evidence", ""))))</f>
        <v>High</v>
      </c>
      <c r="P880">
        <v>0</v>
      </c>
    </row>
    <row r="881" spans="1:17" x14ac:dyDescent="0.3">
      <c r="A881" t="s">
        <v>1377</v>
      </c>
      <c r="B881" s="2">
        <v>45447</v>
      </c>
      <c r="C881" t="str" cm="1">
        <f t="array" ref="C8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1">
        <f>YEAR(AllData[[#This Row],[Date]])</f>
        <v>2024</v>
      </c>
      <c r="E881" s="1">
        <v>0.62291666666666667</v>
      </c>
      <c r="F881" t="s">
        <v>21</v>
      </c>
      <c r="G881" s="3">
        <v>51.991385000000001</v>
      </c>
      <c r="H881" s="3">
        <v>-2.1628050000000001</v>
      </c>
      <c r="I881" t="s">
        <v>19</v>
      </c>
      <c r="J881">
        <v>871</v>
      </c>
      <c r="K881">
        <v>17.600000000000001</v>
      </c>
      <c r="L881">
        <v>6</v>
      </c>
      <c r="M881" t="str">
        <f>IF(AllData[[#This Row],[Nitrate (PPM)]]&gt;2, "Very high", IF(AllData[[#This Row],[Nitrate (PPM)]]&gt;1, "High", IF(AllData[[#This Row],[Nitrate (PPM)]]&gt;0.5, "Some evidence", IF(AllData[[#This Row],[Nitrate (PPM)]]&gt;=0, "No evidence"))))</f>
        <v>Very high</v>
      </c>
      <c r="N881">
        <v>0.71</v>
      </c>
      <c r="O881" t="str">
        <f>IF(AllData[[#This Row],[Phosphate (PPM)]]&gt;0.5, "Very high", IF(AllData[[#This Row],[Phosphate (PPM)]]&gt;0.1, "High", IF(AllData[[#This Row],[Phosphate (PPM)]]&gt;0.05, "Some evidence", IF(AllData[[#This Row],[Phosphate (PPM)]]&lt;=0.05, "No Evidence", ""))))</f>
        <v>Very high</v>
      </c>
      <c r="P881">
        <v>0.6</v>
      </c>
      <c r="Q881" t="s">
        <v>1378</v>
      </c>
    </row>
    <row r="882" spans="1:17" x14ac:dyDescent="0.3">
      <c r="A882" t="s">
        <v>1379</v>
      </c>
      <c r="B882" s="2">
        <v>45447</v>
      </c>
      <c r="C882" t="str" cm="1">
        <f t="array" ref="C8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2">
        <f>YEAR(AllData[[#This Row],[Date]])</f>
        <v>2024</v>
      </c>
      <c r="E882" s="1">
        <v>0.75</v>
      </c>
      <c r="F882" t="s">
        <v>206</v>
      </c>
      <c r="G882" s="3">
        <v>52.183698999999997</v>
      </c>
      <c r="H882" s="3">
        <v>-1.707816</v>
      </c>
      <c r="I882" t="s">
        <v>25</v>
      </c>
      <c r="K882">
        <v>17.3</v>
      </c>
      <c r="L882">
        <v>5</v>
      </c>
      <c r="M882" t="str">
        <f>IF(AllData[[#This Row],[Nitrate (PPM)]]&gt;2, "Very high", IF(AllData[[#This Row],[Nitrate (PPM)]]&gt;1, "High", IF(AllData[[#This Row],[Nitrate (PPM)]]&gt;0.5, "Some evidence", IF(AllData[[#This Row],[Nitrate (PPM)]]&gt;=0, "No evidence"))))</f>
        <v>Very high</v>
      </c>
      <c r="N882">
        <v>0.51</v>
      </c>
      <c r="O882" t="str">
        <f>IF(AllData[[#This Row],[Phosphate (PPM)]]&gt;0.5, "Very high", IF(AllData[[#This Row],[Phosphate (PPM)]]&gt;0.1, "High", IF(AllData[[#This Row],[Phosphate (PPM)]]&gt;0.05, "Some evidence", IF(AllData[[#This Row],[Phosphate (PPM)]]&lt;=0.05, "No Evidence", ""))))</f>
        <v>Very high</v>
      </c>
      <c r="P882">
        <v>0.7</v>
      </c>
    </row>
    <row r="883" spans="1:17" x14ac:dyDescent="0.3">
      <c r="A883" t="s">
        <v>1369</v>
      </c>
      <c r="B883" s="2">
        <v>45446</v>
      </c>
      <c r="C883" t="str" cm="1">
        <f t="array" ref="C8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3">
        <f>YEAR(AllData[[#This Row],[Date]])</f>
        <v>2024</v>
      </c>
      <c r="E883" s="1">
        <v>0.3923611111111111</v>
      </c>
      <c r="F883" t="s">
        <v>542</v>
      </c>
      <c r="G883" s="3">
        <v>52.046489999999999</v>
      </c>
      <c r="H883" s="3">
        <v>-1.673397</v>
      </c>
      <c r="I883" t="s">
        <v>62</v>
      </c>
      <c r="J883">
        <v>702</v>
      </c>
      <c r="K883">
        <v>14.2</v>
      </c>
      <c r="L883">
        <v>0.5</v>
      </c>
      <c r="M883" t="str">
        <f>IF(AllData[[#This Row],[Nitrate (PPM)]]&gt;2, "Very high", IF(AllData[[#This Row],[Nitrate (PPM)]]&gt;1, "High", IF(AllData[[#This Row],[Nitrate (PPM)]]&gt;0.5, "Some evidence", IF(AllData[[#This Row],[Nitrate (PPM)]]&gt;=0, "No evidence"))))</f>
        <v>No evidence</v>
      </c>
      <c r="N883">
        <v>2.5</v>
      </c>
      <c r="O883" t="str">
        <f>IF(AllData[[#This Row],[Phosphate (PPM)]]&gt;0.5, "Very high", IF(AllData[[#This Row],[Phosphate (PPM)]]&gt;0.1, "High", IF(AllData[[#This Row],[Phosphate (PPM)]]&gt;0.05, "Some evidence", IF(AllData[[#This Row],[Phosphate (PPM)]]&lt;=0.05, "No Evidence", ""))))</f>
        <v>Very high</v>
      </c>
      <c r="P883">
        <v>0.15</v>
      </c>
      <c r="Q883" t="s">
        <v>1370</v>
      </c>
    </row>
    <row r="884" spans="1:17" x14ac:dyDescent="0.3">
      <c r="A884" t="s">
        <v>1371</v>
      </c>
      <c r="B884" s="2">
        <v>45446</v>
      </c>
      <c r="C884" t="str" cm="1">
        <f t="array" ref="C8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4">
        <f>YEAR(AllData[[#This Row],[Date]])</f>
        <v>2024</v>
      </c>
      <c r="E884" s="1">
        <v>0.40416666666666667</v>
      </c>
      <c r="F884" t="s">
        <v>331</v>
      </c>
      <c r="G884" s="3">
        <v>52.045608000000001</v>
      </c>
      <c r="H884" s="3">
        <v>-1.6719790000000001</v>
      </c>
      <c r="I884" t="s">
        <v>25</v>
      </c>
      <c r="J884">
        <v>806</v>
      </c>
      <c r="K884">
        <v>14.9</v>
      </c>
      <c r="L884">
        <v>2</v>
      </c>
      <c r="M884" t="str">
        <f>IF(AllData[[#This Row],[Nitrate (PPM)]]&gt;2, "Very high", IF(AllData[[#This Row],[Nitrate (PPM)]]&gt;1, "High", IF(AllData[[#This Row],[Nitrate (PPM)]]&gt;0.5, "Some evidence", IF(AllData[[#This Row],[Nitrate (PPM)]]&gt;=0, "No evidence"))))</f>
        <v>High</v>
      </c>
      <c r="N884">
        <v>2.5</v>
      </c>
      <c r="O884" t="str">
        <f>IF(AllData[[#This Row],[Phosphate (PPM)]]&gt;0.5, "Very high", IF(AllData[[#This Row],[Phosphate (PPM)]]&gt;0.1, "High", IF(AllData[[#This Row],[Phosphate (PPM)]]&gt;0.05, "Some evidence", IF(AllData[[#This Row],[Phosphate (PPM)]]&lt;=0.05, "No Evidence", ""))))</f>
        <v>Very high</v>
      </c>
      <c r="P884">
        <v>0.25</v>
      </c>
      <c r="Q884" t="s">
        <v>1372</v>
      </c>
    </row>
    <row r="885" spans="1:17" x14ac:dyDescent="0.3">
      <c r="A885" t="s">
        <v>1373</v>
      </c>
      <c r="B885" s="2">
        <v>45446</v>
      </c>
      <c r="C885" t="str" cm="1">
        <f t="array" ref="C8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5">
        <f>YEAR(AllData[[#This Row],[Date]])</f>
        <v>2024</v>
      </c>
      <c r="E885" s="1">
        <v>0.5</v>
      </c>
      <c r="F885" t="s">
        <v>597</v>
      </c>
      <c r="G885" s="3">
        <v>51.996234000000001</v>
      </c>
      <c r="H885" s="3">
        <v>-2.1561750000000002</v>
      </c>
      <c r="I885" t="s">
        <v>19</v>
      </c>
      <c r="J885">
        <v>747</v>
      </c>
      <c r="K885">
        <v>17</v>
      </c>
      <c r="L885">
        <v>7</v>
      </c>
      <c r="M885" t="str">
        <f>IF(AllData[[#This Row],[Nitrate (PPM)]]&gt;2, "Very high", IF(AllData[[#This Row],[Nitrate (PPM)]]&gt;1, "High", IF(AllData[[#This Row],[Nitrate (PPM)]]&gt;0.5, "Some evidence", IF(AllData[[#This Row],[Nitrate (PPM)]]&gt;=0, "No evidence"))))</f>
        <v>Very high</v>
      </c>
      <c r="N885">
        <v>0.31</v>
      </c>
      <c r="O885" t="str">
        <f>IF(AllData[[#This Row],[Phosphate (PPM)]]&gt;0.5, "Very high", IF(AllData[[#This Row],[Phosphate (PPM)]]&gt;0.1, "High", IF(AllData[[#This Row],[Phosphate (PPM)]]&gt;0.05, "Some evidence", IF(AllData[[#This Row],[Phosphate (PPM)]]&lt;=0.05, "No Evidence", ""))))</f>
        <v>High</v>
      </c>
      <c r="P885">
        <v>0.1</v>
      </c>
    </row>
    <row r="886" spans="1:17" x14ac:dyDescent="0.3">
      <c r="A886" t="s">
        <v>1365</v>
      </c>
      <c r="B886" s="2">
        <v>45445</v>
      </c>
      <c r="C886" t="str" cm="1">
        <f t="array" ref="C8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6">
        <f>YEAR(AllData[[#This Row],[Date]])</f>
        <v>2024</v>
      </c>
      <c r="E886" s="1">
        <v>0.39583333333333331</v>
      </c>
      <c r="F886" t="s">
        <v>535</v>
      </c>
      <c r="G886" s="3">
        <v>52.252499999999998</v>
      </c>
      <c r="H886" s="3">
        <v>-1.6685000000000001</v>
      </c>
      <c r="I886" t="s">
        <v>19</v>
      </c>
      <c r="J886">
        <v>1090</v>
      </c>
      <c r="K886">
        <v>13.6</v>
      </c>
      <c r="L886">
        <v>10</v>
      </c>
      <c r="M886" t="str">
        <f>IF(AllData[[#This Row],[Nitrate (PPM)]]&gt;2, "Very high", IF(AllData[[#This Row],[Nitrate (PPM)]]&gt;1, "High", IF(AllData[[#This Row],[Nitrate (PPM)]]&gt;0.5, "Some evidence", IF(AllData[[#This Row],[Nitrate (PPM)]]&gt;=0, "No evidence"))))</f>
        <v>Very high</v>
      </c>
      <c r="N886">
        <v>0.28999999999999998</v>
      </c>
      <c r="O886" t="str">
        <f>IF(AllData[[#This Row],[Phosphate (PPM)]]&gt;0.5, "Very high", IF(AllData[[#This Row],[Phosphate (PPM)]]&gt;0.1, "High", IF(AllData[[#This Row],[Phosphate (PPM)]]&gt;0.05, "Some evidence", IF(AllData[[#This Row],[Phosphate (PPM)]]&lt;=0.05, "No Evidence", ""))))</f>
        <v>High</v>
      </c>
      <c r="P886">
        <v>0.2</v>
      </c>
    </row>
    <row r="887" spans="1:17" x14ac:dyDescent="0.3">
      <c r="A887" t="s">
        <v>1366</v>
      </c>
      <c r="B887" s="2">
        <v>45445</v>
      </c>
      <c r="C887" t="str" cm="1">
        <f t="array" ref="C8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7">
        <f>YEAR(AllData[[#This Row],[Date]])</f>
        <v>2024</v>
      </c>
      <c r="E887" s="1">
        <v>0.40625</v>
      </c>
      <c r="F887" t="s">
        <v>532</v>
      </c>
      <c r="G887" s="3">
        <v>52.244900000000001</v>
      </c>
      <c r="H887" s="3">
        <v>-1.6617</v>
      </c>
      <c r="I887" t="s">
        <v>19</v>
      </c>
      <c r="J887">
        <v>762</v>
      </c>
      <c r="K887">
        <v>15.4</v>
      </c>
      <c r="L887">
        <v>4</v>
      </c>
      <c r="M887" t="str">
        <f>IF(AllData[[#This Row],[Nitrate (PPM)]]&gt;2, "Very high", IF(AllData[[#This Row],[Nitrate (PPM)]]&gt;1, "High", IF(AllData[[#This Row],[Nitrate (PPM)]]&gt;0.5, "Some evidence", IF(AllData[[#This Row],[Nitrate (PPM)]]&gt;=0, "No evidence"))))</f>
        <v>Very high</v>
      </c>
      <c r="N887">
        <v>0.48</v>
      </c>
      <c r="O887" t="str">
        <f>IF(AllData[[#This Row],[Phosphate (PPM)]]&gt;0.5, "Very high", IF(AllData[[#This Row],[Phosphate (PPM)]]&gt;0.1, "High", IF(AllData[[#This Row],[Phosphate (PPM)]]&gt;0.05, "Some evidence", IF(AllData[[#This Row],[Phosphate (PPM)]]&lt;=0.05, "No Evidence", ""))))</f>
        <v>High</v>
      </c>
      <c r="P887">
        <v>0.2</v>
      </c>
    </row>
    <row r="888" spans="1:17" x14ac:dyDescent="0.3">
      <c r="A888" t="s">
        <v>1367</v>
      </c>
      <c r="B888" s="2">
        <v>45445</v>
      </c>
      <c r="C888" t="str" cm="1">
        <f t="array" ref="C8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8">
        <f>YEAR(AllData[[#This Row],[Date]])</f>
        <v>2024</v>
      </c>
      <c r="E888" s="1">
        <v>0.47916666666666669</v>
      </c>
      <c r="F888" t="s">
        <v>865</v>
      </c>
      <c r="G888" s="3">
        <v>52.070086000000003</v>
      </c>
      <c r="H888" s="3">
        <v>-1.61145</v>
      </c>
      <c r="I888" t="s">
        <v>25</v>
      </c>
      <c r="J888">
        <v>63.5</v>
      </c>
      <c r="K888">
        <v>13.8</v>
      </c>
      <c r="L888">
        <v>10</v>
      </c>
      <c r="M888" t="str">
        <f>IF(AllData[[#This Row],[Nitrate (PPM)]]&gt;2, "Very high", IF(AllData[[#This Row],[Nitrate (PPM)]]&gt;1, "High", IF(AllData[[#This Row],[Nitrate (PPM)]]&gt;0.5, "Some evidence", IF(AllData[[#This Row],[Nitrate (PPM)]]&gt;=0, "No evidence"))))</f>
        <v>Very high</v>
      </c>
      <c r="N888">
        <v>0.37</v>
      </c>
      <c r="O888" t="str">
        <f>IF(AllData[[#This Row],[Phosphate (PPM)]]&gt;0.5, "Very high", IF(AllData[[#This Row],[Phosphate (PPM)]]&gt;0.1, "High", IF(AllData[[#This Row],[Phosphate (PPM)]]&gt;0.05, "Some evidence", IF(AllData[[#This Row],[Phosphate (PPM)]]&lt;=0.05, "No Evidence", ""))))</f>
        <v>High</v>
      </c>
      <c r="P888">
        <v>1.22</v>
      </c>
    </row>
    <row r="889" spans="1:17" x14ac:dyDescent="0.3">
      <c r="A889" t="s">
        <v>1368</v>
      </c>
      <c r="B889" s="2">
        <v>45445</v>
      </c>
      <c r="C889" t="str" cm="1">
        <f t="array" ref="C8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89">
        <f>YEAR(AllData[[#This Row],[Date]])</f>
        <v>2024</v>
      </c>
      <c r="E889" s="1">
        <v>0.82638888888888884</v>
      </c>
      <c r="F889" t="s">
        <v>1160</v>
      </c>
      <c r="G889" s="3">
        <v>51.997427000000002</v>
      </c>
      <c r="H889" s="3">
        <v>-2.1562510000000001</v>
      </c>
      <c r="I889" t="s">
        <v>19</v>
      </c>
      <c r="J889">
        <v>904</v>
      </c>
      <c r="K889">
        <v>18</v>
      </c>
      <c r="L889">
        <v>10</v>
      </c>
      <c r="M889" t="str">
        <f>IF(AllData[[#This Row],[Nitrate (PPM)]]&gt;2, "Very high", IF(AllData[[#This Row],[Nitrate (PPM)]]&gt;1, "High", IF(AllData[[#This Row],[Nitrate (PPM)]]&gt;0.5, "Some evidence", IF(AllData[[#This Row],[Nitrate (PPM)]]&gt;=0, "No evidence"))))</f>
        <v>Very high</v>
      </c>
      <c r="N889">
        <v>2.4900000000000002</v>
      </c>
      <c r="O889" t="str">
        <f>IF(AllData[[#This Row],[Phosphate (PPM)]]&gt;0.5, "Very high", IF(AllData[[#This Row],[Phosphate (PPM)]]&gt;0.1, "High", IF(AllData[[#This Row],[Phosphate (PPM)]]&gt;0.05, "Some evidence", IF(AllData[[#This Row],[Phosphate (PPM)]]&lt;=0.05, "No Evidence", ""))))</f>
        <v>Very high</v>
      </c>
      <c r="P889">
        <v>0</v>
      </c>
    </row>
    <row r="890" spans="1:17" x14ac:dyDescent="0.3">
      <c r="A890" t="s">
        <v>1350</v>
      </c>
      <c r="B890" s="2">
        <v>45444</v>
      </c>
      <c r="C890" t="str" cm="1">
        <f t="array" ref="C8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0">
        <f>YEAR(AllData[[#This Row],[Date]])</f>
        <v>2024</v>
      </c>
      <c r="E890" s="1">
        <v>0.43055555555555558</v>
      </c>
      <c r="F890" t="s">
        <v>775</v>
      </c>
      <c r="G890" s="3">
        <v>52.122858999999998</v>
      </c>
      <c r="H890" s="3">
        <v>-2.0575389999999998</v>
      </c>
      <c r="I890" t="s">
        <v>19</v>
      </c>
      <c r="J890">
        <v>835</v>
      </c>
      <c r="K890">
        <v>15.6</v>
      </c>
      <c r="L890">
        <v>5</v>
      </c>
      <c r="M890" t="str">
        <f>IF(AllData[[#This Row],[Nitrate (PPM)]]&gt;2, "Very high", IF(AllData[[#This Row],[Nitrate (PPM)]]&gt;1, "High", IF(AllData[[#This Row],[Nitrate (PPM)]]&gt;0.5, "Some evidence", IF(AllData[[#This Row],[Nitrate (PPM)]]&gt;=0, "No evidence"))))</f>
        <v>Very high</v>
      </c>
      <c r="N890">
        <v>0.61</v>
      </c>
      <c r="O890" t="str">
        <f>IF(AllData[[#This Row],[Phosphate (PPM)]]&gt;0.5, "Very high", IF(AllData[[#This Row],[Phosphate (PPM)]]&gt;0.1, "High", IF(AllData[[#This Row],[Phosphate (PPM)]]&gt;0.05, "Some evidence", IF(AllData[[#This Row],[Phosphate (PPM)]]&lt;=0.05, "No Evidence", ""))))</f>
        <v>Very high</v>
      </c>
      <c r="P890">
        <v>0.65</v>
      </c>
      <c r="Q890" t="s">
        <v>1351</v>
      </c>
    </row>
    <row r="891" spans="1:17" x14ac:dyDescent="0.3">
      <c r="A891" t="s">
        <v>1352</v>
      </c>
      <c r="B891" s="2">
        <v>45444</v>
      </c>
      <c r="C891" t="str" cm="1">
        <f t="array" ref="C8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1">
        <f>YEAR(AllData[[#This Row],[Date]])</f>
        <v>2024</v>
      </c>
      <c r="E891" s="1">
        <v>0.45833333333333331</v>
      </c>
      <c r="F891" t="s">
        <v>778</v>
      </c>
      <c r="G891" s="3">
        <v>52.126404000000001</v>
      </c>
      <c r="H891" s="3">
        <v>-2.0565410000000002</v>
      </c>
      <c r="I891" t="s">
        <v>19</v>
      </c>
      <c r="J891">
        <v>1310</v>
      </c>
      <c r="K891">
        <v>13.8</v>
      </c>
      <c r="L891">
        <v>5</v>
      </c>
      <c r="M891" t="str">
        <f>IF(AllData[[#This Row],[Nitrate (PPM)]]&gt;2, "Very high", IF(AllData[[#This Row],[Nitrate (PPM)]]&gt;1, "High", IF(AllData[[#This Row],[Nitrate (PPM)]]&gt;0.5, "Some evidence", IF(AllData[[#This Row],[Nitrate (PPM)]]&gt;=0, "No evidence"))))</f>
        <v>Very high</v>
      </c>
      <c r="N891">
        <v>0.78</v>
      </c>
      <c r="O891" t="str">
        <f>IF(AllData[[#This Row],[Phosphate (PPM)]]&gt;0.5, "Very high", IF(AllData[[#This Row],[Phosphate (PPM)]]&gt;0.1, "High", IF(AllData[[#This Row],[Phosphate (PPM)]]&gt;0.05, "Some evidence", IF(AllData[[#This Row],[Phosphate (PPM)]]&lt;=0.05, "No Evidence", ""))))</f>
        <v>Very high</v>
      </c>
      <c r="P891">
        <v>0.21</v>
      </c>
      <c r="Q891" t="s">
        <v>1353</v>
      </c>
    </row>
    <row r="892" spans="1:17" x14ac:dyDescent="0.3">
      <c r="A892" t="s">
        <v>1354</v>
      </c>
      <c r="B892" s="2">
        <v>45444</v>
      </c>
      <c r="C892" t="str" cm="1">
        <f t="array" ref="C8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2">
        <f>YEAR(AllData[[#This Row],[Date]])</f>
        <v>2024</v>
      </c>
      <c r="F892" t="s">
        <v>661</v>
      </c>
      <c r="I892" t="s">
        <v>62</v>
      </c>
      <c r="J892">
        <v>585</v>
      </c>
      <c r="K892">
        <v>15.4</v>
      </c>
      <c r="L892">
        <v>2</v>
      </c>
      <c r="M892" t="str">
        <f>IF(AllData[[#This Row],[Nitrate (PPM)]]&gt;2, "Very high", IF(AllData[[#This Row],[Nitrate (PPM)]]&gt;1, "High", IF(AllData[[#This Row],[Nitrate (PPM)]]&gt;0.5, "Some evidence", IF(AllData[[#This Row],[Nitrate (PPM)]]&gt;=0, "No evidence"))))</f>
        <v>High</v>
      </c>
      <c r="N892">
        <v>0.41</v>
      </c>
      <c r="O892" t="str">
        <f>IF(AllData[[#This Row],[Phosphate (PPM)]]&gt;0.5, "Very high", IF(AllData[[#This Row],[Phosphate (PPM)]]&gt;0.1, "High", IF(AllData[[#This Row],[Phosphate (PPM)]]&gt;0.05, "Some evidence", IF(AllData[[#This Row],[Phosphate (PPM)]]&lt;=0.05, "No Evidence", ""))))</f>
        <v>High</v>
      </c>
      <c r="P892">
        <v>0</v>
      </c>
      <c r="Q892" t="s">
        <v>1355</v>
      </c>
    </row>
    <row r="893" spans="1:17" x14ac:dyDescent="0.3">
      <c r="A893" t="s">
        <v>1356</v>
      </c>
      <c r="B893" s="2">
        <v>45444</v>
      </c>
      <c r="C893" t="str" cm="1">
        <f t="array" ref="C8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3">
        <f>YEAR(AllData[[#This Row],[Date]])</f>
        <v>2024</v>
      </c>
      <c r="F893" t="s">
        <v>664</v>
      </c>
      <c r="I893" t="s">
        <v>62</v>
      </c>
      <c r="J893">
        <v>585</v>
      </c>
      <c r="K893">
        <v>15.4</v>
      </c>
      <c r="L893">
        <v>2</v>
      </c>
      <c r="M893" t="str">
        <f>IF(AllData[[#This Row],[Nitrate (PPM)]]&gt;2, "Very high", IF(AllData[[#This Row],[Nitrate (PPM)]]&gt;1, "High", IF(AllData[[#This Row],[Nitrate (PPM)]]&gt;0.5, "Some evidence", IF(AllData[[#This Row],[Nitrate (PPM)]]&gt;=0, "No evidence"))))</f>
        <v>High</v>
      </c>
      <c r="N893">
        <v>0.41</v>
      </c>
      <c r="O893" t="str">
        <f>IF(AllData[[#This Row],[Phosphate (PPM)]]&gt;0.5, "Very high", IF(AllData[[#This Row],[Phosphate (PPM)]]&gt;0.1, "High", IF(AllData[[#This Row],[Phosphate (PPM)]]&gt;0.05, "Some evidence", IF(AllData[[#This Row],[Phosphate (PPM)]]&lt;=0.05, "No Evidence", ""))))</f>
        <v>High</v>
      </c>
      <c r="Q893" t="s">
        <v>1357</v>
      </c>
    </row>
    <row r="894" spans="1:17" x14ac:dyDescent="0.3">
      <c r="A894" t="s">
        <v>1358</v>
      </c>
      <c r="B894" s="2">
        <v>45444</v>
      </c>
      <c r="C894" t="str" cm="1">
        <f t="array" ref="C8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4">
        <f>YEAR(AllData[[#This Row],[Date]])</f>
        <v>2024</v>
      </c>
      <c r="F894" t="s">
        <v>617</v>
      </c>
      <c r="I894" t="s">
        <v>62</v>
      </c>
      <c r="J894">
        <v>627</v>
      </c>
      <c r="K894">
        <v>14.6</v>
      </c>
      <c r="L894">
        <v>2</v>
      </c>
      <c r="M894" t="str">
        <f>IF(AllData[[#This Row],[Nitrate (PPM)]]&gt;2, "Very high", IF(AllData[[#This Row],[Nitrate (PPM)]]&gt;1, "High", IF(AllData[[#This Row],[Nitrate (PPM)]]&gt;0.5, "Some evidence", IF(AllData[[#This Row],[Nitrate (PPM)]]&gt;=0, "No evidence"))))</f>
        <v>High</v>
      </c>
      <c r="N894">
        <v>0.38</v>
      </c>
      <c r="O894" t="str">
        <f>IF(AllData[[#This Row],[Phosphate (PPM)]]&gt;0.5, "Very high", IF(AllData[[#This Row],[Phosphate (PPM)]]&gt;0.1, "High", IF(AllData[[#This Row],[Phosphate (PPM)]]&gt;0.05, "Some evidence", IF(AllData[[#This Row],[Phosphate (PPM)]]&lt;=0.05, "No Evidence", ""))))</f>
        <v>High</v>
      </c>
      <c r="P894">
        <v>0</v>
      </c>
      <c r="Q894" t="s">
        <v>1359</v>
      </c>
    </row>
    <row r="895" spans="1:17" x14ac:dyDescent="0.3">
      <c r="A895" t="s">
        <v>1360</v>
      </c>
      <c r="B895" s="2">
        <v>45444</v>
      </c>
      <c r="C895" t="str" cm="1">
        <f t="array" ref="C8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5">
        <f>YEAR(AllData[[#This Row],[Date]])</f>
        <v>2024</v>
      </c>
      <c r="F895" t="s">
        <v>620</v>
      </c>
      <c r="I895" t="s">
        <v>62</v>
      </c>
      <c r="J895">
        <v>627</v>
      </c>
      <c r="K895">
        <v>14.6</v>
      </c>
      <c r="L895">
        <v>2</v>
      </c>
      <c r="M895" t="str">
        <f>IF(AllData[[#This Row],[Nitrate (PPM)]]&gt;2, "Very high", IF(AllData[[#This Row],[Nitrate (PPM)]]&gt;1, "High", IF(AllData[[#This Row],[Nitrate (PPM)]]&gt;0.5, "Some evidence", IF(AllData[[#This Row],[Nitrate (PPM)]]&gt;=0, "No evidence"))))</f>
        <v>High</v>
      </c>
      <c r="N895">
        <v>0.38</v>
      </c>
      <c r="O895" t="str">
        <f>IF(AllData[[#This Row],[Phosphate (PPM)]]&gt;0.5, "Very high", IF(AllData[[#This Row],[Phosphate (PPM)]]&gt;0.1, "High", IF(AllData[[#This Row],[Phosphate (PPM)]]&gt;0.05, "Some evidence", IF(AllData[[#This Row],[Phosphate (PPM)]]&lt;=0.05, "No Evidence", ""))))</f>
        <v>High</v>
      </c>
    </row>
    <row r="896" spans="1:17" x14ac:dyDescent="0.3">
      <c r="A896" t="s">
        <v>1361</v>
      </c>
      <c r="B896" s="2">
        <v>45444</v>
      </c>
      <c r="C896" t="str" cm="1">
        <f t="array" ref="C8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6">
        <f>YEAR(AllData[[#This Row],[Date]])</f>
        <v>2024</v>
      </c>
      <c r="F896" t="s">
        <v>667</v>
      </c>
      <c r="I896" t="s">
        <v>25</v>
      </c>
      <c r="J896">
        <v>839</v>
      </c>
      <c r="K896">
        <v>15</v>
      </c>
      <c r="L896">
        <v>8</v>
      </c>
      <c r="M896" t="str">
        <f>IF(AllData[[#This Row],[Nitrate (PPM)]]&gt;2, "Very high", IF(AllData[[#This Row],[Nitrate (PPM)]]&gt;1, "High", IF(AllData[[#This Row],[Nitrate (PPM)]]&gt;0.5, "Some evidence", IF(AllData[[#This Row],[Nitrate (PPM)]]&gt;=0, "No evidence"))))</f>
        <v>Very high</v>
      </c>
      <c r="N896">
        <v>2.5</v>
      </c>
      <c r="O896" t="str">
        <f>IF(AllData[[#This Row],[Phosphate (PPM)]]&gt;0.5, "Very high", IF(AllData[[#This Row],[Phosphate (PPM)]]&gt;0.1, "High", IF(AllData[[#This Row],[Phosphate (PPM)]]&gt;0.05, "Some evidence", IF(AllData[[#This Row],[Phosphate (PPM)]]&lt;=0.05, "No Evidence", ""))))</f>
        <v>Very high</v>
      </c>
      <c r="P896">
        <v>0</v>
      </c>
      <c r="Q896" t="s">
        <v>1362</v>
      </c>
    </row>
    <row r="897" spans="1:17" x14ac:dyDescent="0.3">
      <c r="A897" t="s">
        <v>1363</v>
      </c>
      <c r="B897" s="2">
        <v>45444</v>
      </c>
      <c r="C897" t="str" cm="1">
        <f t="array" ref="C8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7">
        <f>YEAR(AllData[[#This Row],[Date]])</f>
        <v>2024</v>
      </c>
      <c r="F897" t="s">
        <v>670</v>
      </c>
      <c r="I897" t="s">
        <v>25</v>
      </c>
      <c r="J897">
        <v>839</v>
      </c>
      <c r="K897">
        <v>15</v>
      </c>
      <c r="L897">
        <v>8</v>
      </c>
      <c r="M897" t="str">
        <f>IF(AllData[[#This Row],[Nitrate (PPM)]]&gt;2, "Very high", IF(AllData[[#This Row],[Nitrate (PPM)]]&gt;1, "High", IF(AllData[[#This Row],[Nitrate (PPM)]]&gt;0.5, "Some evidence", IF(AllData[[#This Row],[Nitrate (PPM)]]&gt;=0, "No evidence"))))</f>
        <v>Very high</v>
      </c>
      <c r="N897">
        <v>2.5</v>
      </c>
      <c r="O897" t="str">
        <f>IF(AllData[[#This Row],[Phosphate (PPM)]]&gt;0.5, "Very high", IF(AllData[[#This Row],[Phosphate (PPM)]]&gt;0.1, "High", IF(AllData[[#This Row],[Phosphate (PPM)]]&gt;0.05, "Some evidence", IF(AllData[[#This Row],[Phosphate (PPM)]]&lt;=0.05, "No Evidence", ""))))</f>
        <v>Very high</v>
      </c>
    </row>
    <row r="898" spans="1:17" x14ac:dyDescent="0.3">
      <c r="A898" t="s">
        <v>1364</v>
      </c>
      <c r="B898" s="2">
        <v>45444</v>
      </c>
      <c r="C898" t="str" cm="1">
        <f t="array" ref="C8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898">
        <f>YEAR(AllData[[#This Row],[Date]])</f>
        <v>2024</v>
      </c>
      <c r="E898" s="1">
        <v>0.36805555555555558</v>
      </c>
      <c r="F898" t="s">
        <v>917</v>
      </c>
      <c r="I898" t="s">
        <v>62</v>
      </c>
      <c r="J898">
        <v>195</v>
      </c>
      <c r="K898">
        <v>12.6</v>
      </c>
      <c r="L898">
        <v>1</v>
      </c>
      <c r="M898" t="str">
        <f>IF(AllData[[#This Row],[Nitrate (PPM)]]&gt;2, "Very high", IF(AllData[[#This Row],[Nitrate (PPM)]]&gt;1, "High", IF(AllData[[#This Row],[Nitrate (PPM)]]&gt;0.5, "Some evidence", IF(AllData[[#This Row],[Nitrate (PPM)]]&gt;=0, "No evidence"))))</f>
        <v>Some evidence</v>
      </c>
      <c r="N898">
        <v>0.16</v>
      </c>
      <c r="O898" t="str">
        <f>IF(AllData[[#This Row],[Phosphate (PPM)]]&gt;0.5, "Very high", IF(AllData[[#This Row],[Phosphate (PPM)]]&gt;0.1, "High", IF(AllData[[#This Row],[Phosphate (PPM)]]&gt;0.05, "Some evidence", IF(AllData[[#This Row],[Phosphate (PPM)]]&lt;=0.05, "No Evidence", ""))))</f>
        <v>High</v>
      </c>
      <c r="P898">
        <v>9</v>
      </c>
    </row>
    <row r="899" spans="1:17" x14ac:dyDescent="0.3">
      <c r="A899" t="s">
        <v>1346</v>
      </c>
      <c r="B899" s="2">
        <v>45443</v>
      </c>
      <c r="C899" t="str" cm="1">
        <f t="array" ref="C8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899">
        <f>YEAR(AllData[[#This Row],[Date]])</f>
        <v>2024</v>
      </c>
      <c r="E899" s="1">
        <v>0.31944444444444442</v>
      </c>
      <c r="F899" t="s">
        <v>589</v>
      </c>
      <c r="G899" s="3">
        <v>51.985031999999997</v>
      </c>
      <c r="H899" s="3">
        <v>-2.1743459999999999</v>
      </c>
      <c r="I899" t="s">
        <v>25</v>
      </c>
      <c r="J899">
        <v>1020</v>
      </c>
      <c r="K899">
        <v>16.8</v>
      </c>
      <c r="L899">
        <v>10</v>
      </c>
      <c r="M899" t="str">
        <f>IF(AllData[[#This Row],[Nitrate (PPM)]]&gt;2, "Very high", IF(AllData[[#This Row],[Nitrate (PPM)]]&gt;1, "High", IF(AllData[[#This Row],[Nitrate (PPM)]]&gt;0.5, "Some evidence", IF(AllData[[#This Row],[Nitrate (PPM)]]&gt;=0, "No evidence"))))</f>
        <v>Very high</v>
      </c>
      <c r="N899">
        <v>0.5</v>
      </c>
      <c r="O899" t="str">
        <f>IF(AllData[[#This Row],[Phosphate (PPM)]]&gt;0.5, "Very high", IF(AllData[[#This Row],[Phosphate (PPM)]]&gt;0.1, "High", IF(AllData[[#This Row],[Phosphate (PPM)]]&gt;0.05, "Some evidence", IF(AllData[[#This Row],[Phosphate (PPM)]]&lt;=0.05, "No Evidence", ""))))</f>
        <v>High</v>
      </c>
      <c r="P899">
        <v>1</v>
      </c>
    </row>
    <row r="900" spans="1:17" x14ac:dyDescent="0.3">
      <c r="A900" t="s">
        <v>1347</v>
      </c>
      <c r="B900" s="2">
        <v>45443</v>
      </c>
      <c r="C900" t="str" cm="1">
        <f t="array" ref="C9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0">
        <f>YEAR(AllData[[#This Row],[Date]])</f>
        <v>2024</v>
      </c>
      <c r="E900" s="1">
        <v>0.42638888888888887</v>
      </c>
      <c r="F900" t="s">
        <v>1051</v>
      </c>
      <c r="G900" s="3">
        <v>52.000126999999999</v>
      </c>
      <c r="H900" s="3">
        <v>-2.1419570000000001</v>
      </c>
      <c r="I900" t="s">
        <v>19</v>
      </c>
      <c r="J900">
        <v>728</v>
      </c>
      <c r="K900">
        <v>14.6</v>
      </c>
      <c r="L900">
        <v>5</v>
      </c>
      <c r="M900" t="str">
        <f>IF(AllData[[#This Row],[Nitrate (PPM)]]&gt;2, "Very high", IF(AllData[[#This Row],[Nitrate (PPM)]]&gt;1, "High", IF(AllData[[#This Row],[Nitrate (PPM)]]&gt;0.5, "Some evidence", IF(AllData[[#This Row],[Nitrate (PPM)]]&gt;=0, "No evidence"))))</f>
        <v>Very high</v>
      </c>
      <c r="N900">
        <v>1.27</v>
      </c>
      <c r="O900" t="str">
        <f>IF(AllData[[#This Row],[Phosphate (PPM)]]&gt;0.5, "Very high", IF(AllData[[#This Row],[Phosphate (PPM)]]&gt;0.1, "High", IF(AllData[[#This Row],[Phosphate (PPM)]]&gt;0.05, "Some evidence", IF(AllData[[#This Row],[Phosphate (PPM)]]&lt;=0.05, "No Evidence", ""))))</f>
        <v>Very high</v>
      </c>
      <c r="P900">
        <v>0</v>
      </c>
    </row>
    <row r="901" spans="1:17" x14ac:dyDescent="0.3">
      <c r="A901" t="s">
        <v>1348</v>
      </c>
      <c r="B901" s="2">
        <v>45443</v>
      </c>
      <c r="C901" t="str" cm="1">
        <f t="array" ref="C9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1">
        <f>YEAR(AllData[[#This Row],[Date]])</f>
        <v>2024</v>
      </c>
      <c r="E901" s="1">
        <v>0.43958333333333333</v>
      </c>
      <c r="F901" t="s">
        <v>1053</v>
      </c>
      <c r="G901" s="3">
        <v>52.015557999999999</v>
      </c>
      <c r="H901" s="3">
        <v>-2.1281810000000001</v>
      </c>
      <c r="I901" t="s">
        <v>19</v>
      </c>
      <c r="J901">
        <v>783</v>
      </c>
      <c r="K901">
        <v>14.8</v>
      </c>
      <c r="L901">
        <v>5</v>
      </c>
      <c r="M901" t="str">
        <f>IF(AllData[[#This Row],[Nitrate (PPM)]]&gt;2, "Very high", IF(AllData[[#This Row],[Nitrate (PPM)]]&gt;1, "High", IF(AllData[[#This Row],[Nitrate (PPM)]]&gt;0.5, "Some evidence", IF(AllData[[#This Row],[Nitrate (PPM)]]&gt;=0, "No evidence"))))</f>
        <v>Very high</v>
      </c>
      <c r="N901">
        <v>0.5</v>
      </c>
      <c r="O901" t="str">
        <f>IF(AllData[[#This Row],[Phosphate (PPM)]]&gt;0.5, "Very high", IF(AllData[[#This Row],[Phosphate (PPM)]]&gt;0.1, "High", IF(AllData[[#This Row],[Phosphate (PPM)]]&gt;0.05, "Some evidence", IF(AllData[[#This Row],[Phosphate (PPM)]]&lt;=0.05, "No Evidence", ""))))</f>
        <v>High</v>
      </c>
      <c r="P901">
        <v>0</v>
      </c>
    </row>
    <row r="902" spans="1:17" x14ac:dyDescent="0.3">
      <c r="A902" t="s">
        <v>1349</v>
      </c>
      <c r="B902" s="2">
        <v>45443</v>
      </c>
      <c r="C902" t="str" cm="1">
        <f t="array" ref="C9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2">
        <f>YEAR(AllData[[#This Row],[Date]])</f>
        <v>2024</v>
      </c>
      <c r="E902" s="1">
        <v>0.625</v>
      </c>
      <c r="F902" t="s">
        <v>904</v>
      </c>
      <c r="G902" s="3">
        <v>52.151626</v>
      </c>
      <c r="H902" s="3">
        <v>-2.096444</v>
      </c>
      <c r="I902" t="s">
        <v>25</v>
      </c>
      <c r="J902">
        <v>989</v>
      </c>
      <c r="K902">
        <v>16</v>
      </c>
      <c r="L902">
        <v>5</v>
      </c>
      <c r="M902" t="str">
        <f>IF(AllData[[#This Row],[Nitrate (PPM)]]&gt;2, "Very high", IF(AllData[[#This Row],[Nitrate (PPM)]]&gt;1, "High", IF(AllData[[#This Row],[Nitrate (PPM)]]&gt;0.5, "Some evidence", IF(AllData[[#This Row],[Nitrate (PPM)]]&gt;=0, "No evidence"))))</f>
        <v>Very high</v>
      </c>
      <c r="N902">
        <v>1.93</v>
      </c>
      <c r="O902" t="str">
        <f>IF(AllData[[#This Row],[Phosphate (PPM)]]&gt;0.5, "Very high", IF(AllData[[#This Row],[Phosphate (PPM)]]&gt;0.1, "High", IF(AllData[[#This Row],[Phosphate (PPM)]]&gt;0.05, "Some evidence", IF(AllData[[#This Row],[Phosphate (PPM)]]&lt;=0.05, "No Evidence", ""))))</f>
        <v>Very high</v>
      </c>
      <c r="P902">
        <v>0.6</v>
      </c>
    </row>
    <row r="903" spans="1:17" x14ac:dyDescent="0.3">
      <c r="A903" t="s">
        <v>1343</v>
      </c>
      <c r="B903" s="2">
        <v>45442</v>
      </c>
      <c r="C903" t="str" cm="1">
        <f t="array" ref="C9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3">
        <f>YEAR(AllData[[#This Row],[Date]])</f>
        <v>2024</v>
      </c>
      <c r="E903" s="1">
        <v>0.37847222222222221</v>
      </c>
      <c r="F903" t="s">
        <v>79</v>
      </c>
      <c r="I903" t="s">
        <v>19</v>
      </c>
      <c r="J903">
        <v>934</v>
      </c>
      <c r="K903">
        <v>15</v>
      </c>
      <c r="L903">
        <v>4</v>
      </c>
      <c r="M903" t="str">
        <f>IF(AllData[[#This Row],[Nitrate (PPM)]]&gt;2, "Very high", IF(AllData[[#This Row],[Nitrate (PPM)]]&gt;1, "High", IF(AllData[[#This Row],[Nitrate (PPM)]]&gt;0.5, "Some evidence", IF(AllData[[#This Row],[Nitrate (PPM)]]&gt;=0, "No evidence"))))</f>
        <v>Very high</v>
      </c>
      <c r="N903">
        <v>0.48</v>
      </c>
      <c r="O903" t="str">
        <f>IF(AllData[[#This Row],[Phosphate (PPM)]]&gt;0.5, "Very high", IF(AllData[[#This Row],[Phosphate (PPM)]]&gt;0.1, "High", IF(AllData[[#This Row],[Phosphate (PPM)]]&gt;0.05, "Some evidence", IF(AllData[[#This Row],[Phosphate (PPM)]]&lt;=0.05, "No Evidence", ""))))</f>
        <v>High</v>
      </c>
      <c r="P903">
        <v>0</v>
      </c>
    </row>
    <row r="904" spans="1:17" x14ac:dyDescent="0.3">
      <c r="A904" t="s">
        <v>1344</v>
      </c>
      <c r="B904" s="2">
        <v>45442</v>
      </c>
      <c r="C904" t="str" cm="1">
        <f t="array" ref="C9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4">
        <f>YEAR(AllData[[#This Row],[Date]])</f>
        <v>2024</v>
      </c>
      <c r="E904" s="1">
        <v>0.52083333333333337</v>
      </c>
      <c r="F904" t="s">
        <v>515</v>
      </c>
      <c r="G904" s="3">
        <v>52.053553000000001</v>
      </c>
      <c r="H904" s="3">
        <v>-1.6201449999999999</v>
      </c>
      <c r="I904" t="s">
        <v>19</v>
      </c>
      <c r="J904">
        <v>624</v>
      </c>
      <c r="K904">
        <v>14.9</v>
      </c>
      <c r="L904">
        <v>5</v>
      </c>
      <c r="M904" t="str">
        <f>IF(AllData[[#This Row],[Nitrate (PPM)]]&gt;2, "Very high", IF(AllData[[#This Row],[Nitrate (PPM)]]&gt;1, "High", IF(AllData[[#This Row],[Nitrate (PPM)]]&gt;0.5, "Some evidence", IF(AllData[[#This Row],[Nitrate (PPM)]]&gt;=0, "No evidence"))))</f>
        <v>Very high</v>
      </c>
      <c r="N904">
        <v>0.17</v>
      </c>
      <c r="O904" t="str">
        <f>IF(AllData[[#This Row],[Phosphate (PPM)]]&gt;0.5, "Very high", IF(AllData[[#This Row],[Phosphate (PPM)]]&gt;0.1, "High", IF(AllData[[#This Row],[Phosphate (PPM)]]&gt;0.05, "Some evidence", IF(AllData[[#This Row],[Phosphate (PPM)]]&lt;=0.05, "No Evidence", ""))))</f>
        <v>High</v>
      </c>
      <c r="P904">
        <v>0.5</v>
      </c>
    </row>
    <row r="905" spans="1:17" x14ac:dyDescent="0.3">
      <c r="A905" t="s">
        <v>1345</v>
      </c>
      <c r="B905" s="2">
        <v>45442</v>
      </c>
      <c r="C905" t="str" cm="1">
        <f t="array" ref="C9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5">
        <f>YEAR(AllData[[#This Row],[Date]])</f>
        <v>2024</v>
      </c>
      <c r="E905" s="1">
        <v>0.78333333333333333</v>
      </c>
      <c r="F905" t="s">
        <v>158</v>
      </c>
      <c r="G905" s="3">
        <v>52.146549999999998</v>
      </c>
      <c r="H905" s="3">
        <v>-1.6999359999999999</v>
      </c>
      <c r="I905" t="s">
        <v>25</v>
      </c>
      <c r="J905">
        <v>677</v>
      </c>
      <c r="K905">
        <v>15.1</v>
      </c>
      <c r="L905">
        <v>7</v>
      </c>
      <c r="M905" t="str">
        <f>IF(AllData[[#This Row],[Nitrate (PPM)]]&gt;2, "Very high", IF(AllData[[#This Row],[Nitrate (PPM)]]&gt;1, "High", IF(AllData[[#This Row],[Nitrate (PPM)]]&gt;0.5, "Some evidence", IF(AllData[[#This Row],[Nitrate (PPM)]]&gt;=0, "No evidence"))))</f>
        <v>Very high</v>
      </c>
      <c r="N905">
        <v>0.22</v>
      </c>
      <c r="O905" t="str">
        <f>IF(AllData[[#This Row],[Phosphate (PPM)]]&gt;0.5, "Very high", IF(AllData[[#This Row],[Phosphate (PPM)]]&gt;0.1, "High", IF(AllData[[#This Row],[Phosphate (PPM)]]&gt;0.05, "Some evidence", IF(AllData[[#This Row],[Phosphate (PPM)]]&lt;=0.05, "No Evidence", ""))))</f>
        <v>High</v>
      </c>
      <c r="P905">
        <v>1</v>
      </c>
    </row>
    <row r="906" spans="1:17" x14ac:dyDescent="0.3">
      <c r="A906" t="s">
        <v>1340</v>
      </c>
      <c r="B906" s="2">
        <v>45441</v>
      </c>
      <c r="C906" t="str" cm="1">
        <f t="array" ref="C9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6">
        <f>YEAR(AllData[[#This Row],[Date]])</f>
        <v>2024</v>
      </c>
      <c r="E906" s="1">
        <v>0.59791666666666665</v>
      </c>
      <c r="F906" t="s">
        <v>282</v>
      </c>
      <c r="G906" s="3">
        <v>52.212288999999998</v>
      </c>
      <c r="H906" s="3">
        <v>-1.660452</v>
      </c>
      <c r="I906" t="s">
        <v>25</v>
      </c>
      <c r="J906">
        <v>611</v>
      </c>
      <c r="K906">
        <v>17.100000000000001</v>
      </c>
      <c r="L906">
        <v>5</v>
      </c>
      <c r="M906" t="str">
        <f>IF(AllData[[#This Row],[Nitrate (PPM)]]&gt;2, "Very high", IF(AllData[[#This Row],[Nitrate (PPM)]]&gt;1, "High", IF(AllData[[#This Row],[Nitrate (PPM)]]&gt;0.5, "Some evidence", IF(AllData[[#This Row],[Nitrate (PPM)]]&gt;=0, "No evidence"))))</f>
        <v>Very high</v>
      </c>
      <c r="N906">
        <v>0.48</v>
      </c>
      <c r="O906" t="str">
        <f>IF(AllData[[#This Row],[Phosphate (PPM)]]&gt;0.5, "Very high", IF(AllData[[#This Row],[Phosphate (PPM)]]&gt;0.1, "High", IF(AllData[[#This Row],[Phosphate (PPM)]]&gt;0.05, "Some evidence", IF(AllData[[#This Row],[Phosphate (PPM)]]&lt;=0.05, "No Evidence", ""))))</f>
        <v>High</v>
      </c>
      <c r="P906">
        <v>0.25</v>
      </c>
      <c r="Q906" t="s">
        <v>1341</v>
      </c>
    </row>
    <row r="907" spans="1:17" x14ac:dyDescent="0.3">
      <c r="A907" t="s">
        <v>1342</v>
      </c>
      <c r="B907" s="2">
        <v>45441</v>
      </c>
      <c r="C907" t="str" cm="1">
        <f t="array" ref="C9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7">
        <f>YEAR(AllData[[#This Row],[Date]])</f>
        <v>2024</v>
      </c>
      <c r="E907" s="1">
        <v>0.60277777777777775</v>
      </c>
      <c r="F907" t="s">
        <v>280</v>
      </c>
      <c r="G907" s="3">
        <v>52.206477999999997</v>
      </c>
      <c r="H907" s="3">
        <v>-1.653894</v>
      </c>
      <c r="I907" t="s">
        <v>25</v>
      </c>
      <c r="J907">
        <v>631</v>
      </c>
      <c r="K907">
        <v>17.2</v>
      </c>
      <c r="L907">
        <v>5</v>
      </c>
      <c r="M907" t="str">
        <f>IF(AllData[[#This Row],[Nitrate (PPM)]]&gt;2, "Very high", IF(AllData[[#This Row],[Nitrate (PPM)]]&gt;1, "High", IF(AllData[[#This Row],[Nitrate (PPM)]]&gt;0.5, "Some evidence", IF(AllData[[#This Row],[Nitrate (PPM)]]&gt;=0, "No evidence"))))</f>
        <v>Very high</v>
      </c>
      <c r="N907">
        <v>0.48</v>
      </c>
      <c r="O907" t="str">
        <f>IF(AllData[[#This Row],[Phosphate (PPM)]]&gt;0.5, "Very high", IF(AllData[[#This Row],[Phosphate (PPM)]]&gt;0.1, "High", IF(AllData[[#This Row],[Phosphate (PPM)]]&gt;0.05, "Some evidence", IF(AllData[[#This Row],[Phosphate (PPM)]]&lt;=0.05, "No Evidence", ""))))</f>
        <v>High</v>
      </c>
      <c r="P907">
        <v>0.25</v>
      </c>
    </row>
    <row r="908" spans="1:17" x14ac:dyDescent="0.3">
      <c r="A908" t="s">
        <v>1339</v>
      </c>
      <c r="B908" s="2">
        <v>45440</v>
      </c>
      <c r="C908" t="str" cm="1">
        <f t="array" ref="C9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8">
        <f>YEAR(AllData[[#This Row],[Date]])</f>
        <v>2024</v>
      </c>
      <c r="E908" s="1">
        <v>0.41666666666666669</v>
      </c>
      <c r="F908" t="s">
        <v>524</v>
      </c>
      <c r="G908" s="3">
        <v>52.269092000000001</v>
      </c>
      <c r="H908" s="3">
        <v>-1.7232670000000001</v>
      </c>
      <c r="I908" t="s">
        <v>25</v>
      </c>
      <c r="J908">
        <v>899</v>
      </c>
      <c r="K908">
        <v>16</v>
      </c>
      <c r="L908">
        <v>5</v>
      </c>
      <c r="M908" t="str">
        <f>IF(AllData[[#This Row],[Nitrate (PPM)]]&gt;2, "Very high", IF(AllData[[#This Row],[Nitrate (PPM)]]&gt;1, "High", IF(AllData[[#This Row],[Nitrate (PPM)]]&gt;0.5, "Some evidence", IF(AllData[[#This Row],[Nitrate (PPM)]]&gt;=0, "No evidence"))))</f>
        <v>Very high</v>
      </c>
      <c r="N908">
        <v>0.44</v>
      </c>
      <c r="O908" t="str">
        <f>IF(AllData[[#This Row],[Phosphate (PPM)]]&gt;0.5, "Very high", IF(AllData[[#This Row],[Phosphate (PPM)]]&gt;0.1, "High", IF(AllData[[#This Row],[Phosphate (PPM)]]&gt;0.05, "Some evidence", IF(AllData[[#This Row],[Phosphate (PPM)]]&lt;=0.05, "No Evidence", ""))))</f>
        <v>High</v>
      </c>
      <c r="P908">
        <v>0.25</v>
      </c>
    </row>
    <row r="909" spans="1:17" x14ac:dyDescent="0.3">
      <c r="A909" t="s">
        <v>1329</v>
      </c>
      <c r="B909" s="2">
        <v>45439</v>
      </c>
      <c r="C909" t="str" cm="1">
        <f t="array" ref="C9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09">
        <f>YEAR(AllData[[#This Row],[Date]])</f>
        <v>2024</v>
      </c>
      <c r="E909" s="1">
        <v>0.40486111111111112</v>
      </c>
      <c r="F909" t="s">
        <v>1051</v>
      </c>
      <c r="G909" s="3">
        <v>52.000115999999998</v>
      </c>
      <c r="H909" s="3">
        <v>-2.1419220000000001</v>
      </c>
      <c r="I909" t="s">
        <v>19</v>
      </c>
      <c r="J909">
        <v>698</v>
      </c>
      <c r="K909">
        <v>15.3</v>
      </c>
      <c r="L909">
        <v>9</v>
      </c>
      <c r="M909" t="str">
        <f>IF(AllData[[#This Row],[Nitrate (PPM)]]&gt;2, "Very high", IF(AllData[[#This Row],[Nitrate (PPM)]]&gt;1, "High", IF(AllData[[#This Row],[Nitrate (PPM)]]&gt;0.5, "Some evidence", IF(AllData[[#This Row],[Nitrate (PPM)]]&gt;=0, "No evidence"))))</f>
        <v>Very high</v>
      </c>
      <c r="N909">
        <v>0.22</v>
      </c>
      <c r="O909" t="str">
        <f>IF(AllData[[#This Row],[Phosphate (PPM)]]&gt;0.5, "Very high", IF(AllData[[#This Row],[Phosphate (PPM)]]&gt;0.1, "High", IF(AllData[[#This Row],[Phosphate (PPM)]]&gt;0.05, "Some evidence", IF(AllData[[#This Row],[Phosphate (PPM)]]&lt;=0.05, "No Evidence", ""))))</f>
        <v>High</v>
      </c>
      <c r="P909">
        <v>0</v>
      </c>
    </row>
    <row r="910" spans="1:17" x14ac:dyDescent="0.3">
      <c r="A910" t="s">
        <v>1330</v>
      </c>
      <c r="B910" s="2">
        <v>45439</v>
      </c>
      <c r="C910" t="str" cm="1">
        <f t="array" ref="C9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0">
        <f>YEAR(AllData[[#This Row],[Date]])</f>
        <v>2024</v>
      </c>
      <c r="E910" s="1">
        <v>0.41666666666666669</v>
      </c>
      <c r="F910" t="s">
        <v>865</v>
      </c>
      <c r="G910" s="3">
        <v>52.070086000000003</v>
      </c>
      <c r="H910" s="3">
        <v>-1.61145</v>
      </c>
      <c r="I910" t="s">
        <v>25</v>
      </c>
      <c r="J910">
        <v>617</v>
      </c>
      <c r="K910">
        <v>14.3</v>
      </c>
      <c r="L910">
        <v>10</v>
      </c>
      <c r="M910" t="str">
        <f>IF(AllData[[#This Row],[Nitrate (PPM)]]&gt;2, "Very high", IF(AllData[[#This Row],[Nitrate (PPM)]]&gt;1, "High", IF(AllData[[#This Row],[Nitrate (PPM)]]&gt;0.5, "Some evidence", IF(AllData[[#This Row],[Nitrate (PPM)]]&gt;=0, "No evidence"))))</f>
        <v>Very high</v>
      </c>
      <c r="N910">
        <v>0.56999999999999995</v>
      </c>
      <c r="O910" t="str">
        <f>IF(AllData[[#This Row],[Phosphate (PPM)]]&gt;0.5, "Very high", IF(AllData[[#This Row],[Phosphate (PPM)]]&gt;0.1, "High", IF(AllData[[#This Row],[Phosphate (PPM)]]&gt;0.05, "Some evidence", IF(AllData[[#This Row],[Phosphate (PPM)]]&lt;=0.05, "No Evidence", ""))))</f>
        <v>Very high</v>
      </c>
      <c r="P910">
        <v>1.4</v>
      </c>
    </row>
    <row r="911" spans="1:17" x14ac:dyDescent="0.3">
      <c r="A911" t="s">
        <v>1331</v>
      </c>
      <c r="B911" s="2">
        <v>45439</v>
      </c>
      <c r="C911" t="str" cm="1">
        <f t="array" ref="C9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1">
        <f>YEAR(AllData[[#This Row],[Date]])</f>
        <v>2024</v>
      </c>
      <c r="E911" s="1">
        <v>0.41666666666666669</v>
      </c>
      <c r="F911" t="s">
        <v>535</v>
      </c>
      <c r="G911" s="3">
        <v>52.252499999999998</v>
      </c>
      <c r="H911" s="3">
        <v>-1.6685000000000001</v>
      </c>
      <c r="I911" t="s">
        <v>19</v>
      </c>
      <c r="J911">
        <v>1050</v>
      </c>
      <c r="K911">
        <v>13.7</v>
      </c>
      <c r="L911">
        <v>10</v>
      </c>
      <c r="M911" t="str">
        <f>IF(AllData[[#This Row],[Nitrate (PPM)]]&gt;2, "Very high", IF(AllData[[#This Row],[Nitrate (PPM)]]&gt;1, "High", IF(AllData[[#This Row],[Nitrate (PPM)]]&gt;0.5, "Some evidence", IF(AllData[[#This Row],[Nitrate (PPM)]]&gt;=0, "No evidence"))))</f>
        <v>Very high</v>
      </c>
      <c r="N911">
        <v>0.22</v>
      </c>
      <c r="O911" t="str">
        <f>IF(AllData[[#This Row],[Phosphate (PPM)]]&gt;0.5, "Very high", IF(AllData[[#This Row],[Phosphate (PPM)]]&gt;0.1, "High", IF(AllData[[#This Row],[Phosphate (PPM)]]&gt;0.05, "Some evidence", IF(AllData[[#This Row],[Phosphate (PPM)]]&lt;=0.05, "No Evidence", ""))))</f>
        <v>High</v>
      </c>
      <c r="P911">
        <v>0.2</v>
      </c>
    </row>
    <row r="912" spans="1:17" x14ac:dyDescent="0.3">
      <c r="A912" t="s">
        <v>1332</v>
      </c>
      <c r="B912" s="2">
        <v>45439</v>
      </c>
      <c r="C912" t="str" cm="1">
        <f t="array" ref="C9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2">
        <f>YEAR(AllData[[#This Row],[Date]])</f>
        <v>2024</v>
      </c>
      <c r="E912" s="1">
        <v>0.41805555555555557</v>
      </c>
      <c r="F912" t="s">
        <v>1129</v>
      </c>
      <c r="G912" s="3">
        <v>52.011811999999999</v>
      </c>
      <c r="H912" s="3">
        <v>-2.1203129999999999</v>
      </c>
      <c r="I912" t="s">
        <v>19</v>
      </c>
      <c r="J912">
        <v>732</v>
      </c>
      <c r="K912">
        <v>15.2</v>
      </c>
      <c r="L912">
        <v>7</v>
      </c>
      <c r="M912" t="str">
        <f>IF(AllData[[#This Row],[Nitrate (PPM)]]&gt;2, "Very high", IF(AllData[[#This Row],[Nitrate (PPM)]]&gt;1, "High", IF(AllData[[#This Row],[Nitrate (PPM)]]&gt;0.5, "Some evidence", IF(AllData[[#This Row],[Nitrate (PPM)]]&gt;=0, "No evidence"))))</f>
        <v>Very high</v>
      </c>
      <c r="N912">
        <v>0.45</v>
      </c>
      <c r="O912" t="str">
        <f>IF(AllData[[#This Row],[Phosphate (PPM)]]&gt;0.5, "Very high", IF(AllData[[#This Row],[Phosphate (PPM)]]&gt;0.1, "High", IF(AllData[[#This Row],[Phosphate (PPM)]]&gt;0.05, "Some evidence", IF(AllData[[#This Row],[Phosphate (PPM)]]&lt;=0.05, "No Evidence", ""))))</f>
        <v>High</v>
      </c>
      <c r="P912">
        <v>0</v>
      </c>
    </row>
    <row r="913" spans="1:17" x14ac:dyDescent="0.3">
      <c r="A913" t="s">
        <v>1333</v>
      </c>
      <c r="B913" s="2">
        <v>45439</v>
      </c>
      <c r="C913" t="str" cm="1">
        <f t="array" ref="C9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3">
        <f>YEAR(AllData[[#This Row],[Date]])</f>
        <v>2024</v>
      </c>
      <c r="E913" s="1">
        <v>0.42708333333333331</v>
      </c>
      <c r="F913" t="s">
        <v>532</v>
      </c>
      <c r="G913" s="3">
        <v>52.244900000000001</v>
      </c>
      <c r="H913" s="3">
        <v>-1.6617</v>
      </c>
      <c r="I913" t="s">
        <v>19</v>
      </c>
      <c r="J913">
        <v>686</v>
      </c>
      <c r="K913">
        <v>14.5</v>
      </c>
      <c r="L913">
        <v>5</v>
      </c>
      <c r="M913" t="str">
        <f>IF(AllData[[#This Row],[Nitrate (PPM)]]&gt;2, "Very high", IF(AllData[[#This Row],[Nitrate (PPM)]]&gt;1, "High", IF(AllData[[#This Row],[Nitrate (PPM)]]&gt;0.5, "Some evidence", IF(AllData[[#This Row],[Nitrate (PPM)]]&gt;=0, "No evidence"))))</f>
        <v>Very high</v>
      </c>
      <c r="N913">
        <v>0.46</v>
      </c>
      <c r="O913" t="str">
        <f>IF(AllData[[#This Row],[Phosphate (PPM)]]&gt;0.5, "Very high", IF(AllData[[#This Row],[Phosphate (PPM)]]&gt;0.1, "High", IF(AllData[[#This Row],[Phosphate (PPM)]]&gt;0.05, "Some evidence", IF(AllData[[#This Row],[Phosphate (PPM)]]&lt;=0.05, "No Evidence", ""))))</f>
        <v>High</v>
      </c>
      <c r="P913">
        <v>0.2</v>
      </c>
    </row>
    <row r="914" spans="1:17" x14ac:dyDescent="0.3">
      <c r="A914" t="s">
        <v>1334</v>
      </c>
      <c r="B914" s="2">
        <v>45439</v>
      </c>
      <c r="C914" t="str" cm="1">
        <f t="array" ref="C9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4">
        <f>YEAR(AllData[[#This Row],[Date]])</f>
        <v>2024</v>
      </c>
      <c r="E914" s="1">
        <v>0.4375</v>
      </c>
      <c r="F914" t="s">
        <v>21</v>
      </c>
      <c r="I914" t="s">
        <v>19</v>
      </c>
      <c r="J914">
        <v>733</v>
      </c>
      <c r="K914">
        <v>16</v>
      </c>
      <c r="L914">
        <v>5</v>
      </c>
      <c r="M914" t="str">
        <f>IF(AllData[[#This Row],[Nitrate (PPM)]]&gt;2, "Very high", IF(AllData[[#This Row],[Nitrate (PPM)]]&gt;1, "High", IF(AllData[[#This Row],[Nitrate (PPM)]]&gt;0.5, "Some evidence", IF(AllData[[#This Row],[Nitrate (PPM)]]&gt;=0, "No evidence"))))</f>
        <v>Very high</v>
      </c>
      <c r="N914">
        <v>0.64</v>
      </c>
      <c r="O914" t="str">
        <f>IF(AllData[[#This Row],[Phosphate (PPM)]]&gt;0.5, "Very high", IF(AllData[[#This Row],[Phosphate (PPM)]]&gt;0.1, "High", IF(AllData[[#This Row],[Phosphate (PPM)]]&gt;0.05, "Some evidence", IF(AllData[[#This Row],[Phosphate (PPM)]]&lt;=0.05, "No Evidence", ""))))</f>
        <v>Very high</v>
      </c>
      <c r="P914">
        <v>0</v>
      </c>
    </row>
    <row r="915" spans="1:17" x14ac:dyDescent="0.3">
      <c r="A915" t="s">
        <v>1335</v>
      </c>
      <c r="B915" s="2">
        <v>45439</v>
      </c>
      <c r="C915" t="str" cm="1">
        <f t="array" ref="C9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5">
        <f>YEAR(AllData[[#This Row],[Date]])</f>
        <v>2024</v>
      </c>
      <c r="E915" s="1">
        <v>0.44166666666666665</v>
      </c>
      <c r="F915" t="s">
        <v>1160</v>
      </c>
      <c r="G915" s="3">
        <v>51.997521999999996</v>
      </c>
      <c r="H915" s="3">
        <v>-2.1561469999999998</v>
      </c>
      <c r="I915" t="s">
        <v>19</v>
      </c>
      <c r="J915">
        <v>694</v>
      </c>
      <c r="K915">
        <v>15.8</v>
      </c>
      <c r="L915">
        <v>10</v>
      </c>
      <c r="M915" t="str">
        <f>IF(AllData[[#This Row],[Nitrate (PPM)]]&gt;2, "Very high", IF(AllData[[#This Row],[Nitrate (PPM)]]&gt;1, "High", IF(AllData[[#This Row],[Nitrate (PPM)]]&gt;0.5, "Some evidence", IF(AllData[[#This Row],[Nitrate (PPM)]]&gt;=0, "No evidence"))))</f>
        <v>Very high</v>
      </c>
      <c r="N915">
        <v>0.75</v>
      </c>
      <c r="O915" t="str">
        <f>IF(AllData[[#This Row],[Phosphate (PPM)]]&gt;0.5, "Very high", IF(AllData[[#This Row],[Phosphate (PPM)]]&gt;0.1, "High", IF(AllData[[#This Row],[Phosphate (PPM)]]&gt;0.05, "Some evidence", IF(AllData[[#This Row],[Phosphate (PPM)]]&lt;=0.05, "No Evidence", ""))))</f>
        <v>Very high</v>
      </c>
      <c r="P915">
        <v>0</v>
      </c>
    </row>
    <row r="916" spans="1:17" x14ac:dyDescent="0.3">
      <c r="A916" t="s">
        <v>1336</v>
      </c>
      <c r="B916" s="2">
        <v>45439</v>
      </c>
      <c r="C916" t="str" cm="1">
        <f t="array" ref="C9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6">
        <f>YEAR(AllData[[#This Row],[Date]])</f>
        <v>2024</v>
      </c>
      <c r="E916" s="1">
        <v>0.44583333333333336</v>
      </c>
      <c r="F916" t="s">
        <v>542</v>
      </c>
      <c r="G916" s="3">
        <v>52.046515999999997</v>
      </c>
      <c r="H916" s="3">
        <v>-1.6733880000000001</v>
      </c>
      <c r="I916" t="s">
        <v>62</v>
      </c>
      <c r="J916">
        <v>758</v>
      </c>
      <c r="K916">
        <v>13.2</v>
      </c>
      <c r="L916">
        <v>1</v>
      </c>
      <c r="M916" t="str">
        <f>IF(AllData[[#This Row],[Nitrate (PPM)]]&gt;2, "Very high", IF(AllData[[#This Row],[Nitrate (PPM)]]&gt;1, "High", IF(AllData[[#This Row],[Nitrate (PPM)]]&gt;0.5, "Some evidence", IF(AllData[[#This Row],[Nitrate (PPM)]]&gt;=0, "No evidence"))))</f>
        <v>Some evidence</v>
      </c>
      <c r="N916">
        <v>2.46</v>
      </c>
      <c r="O916" t="str">
        <f>IF(AllData[[#This Row],[Phosphate (PPM)]]&gt;0.5, "Very high", IF(AllData[[#This Row],[Phosphate (PPM)]]&gt;0.1, "High", IF(AllData[[#This Row],[Phosphate (PPM)]]&gt;0.05, "Some evidence", IF(AllData[[#This Row],[Phosphate (PPM)]]&lt;=0.05, "No Evidence", ""))))</f>
        <v>Very high</v>
      </c>
      <c r="P916">
        <v>0.15</v>
      </c>
    </row>
    <row r="917" spans="1:17" x14ac:dyDescent="0.3">
      <c r="A917" t="s">
        <v>1337</v>
      </c>
      <c r="B917" s="2">
        <v>45439</v>
      </c>
      <c r="C917" t="str" cm="1">
        <f t="array" ref="C9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7">
        <f>YEAR(AllData[[#This Row],[Date]])</f>
        <v>2024</v>
      </c>
      <c r="E917" s="1">
        <v>0.45347222222222222</v>
      </c>
      <c r="F917" t="s">
        <v>331</v>
      </c>
      <c r="G917" s="3">
        <v>52.045654999999996</v>
      </c>
      <c r="H917" s="3">
        <v>-1.6719310000000001</v>
      </c>
      <c r="I917" t="s">
        <v>25</v>
      </c>
      <c r="J917">
        <v>789</v>
      </c>
      <c r="K917">
        <v>13.8</v>
      </c>
      <c r="L917">
        <v>1</v>
      </c>
      <c r="M917" t="str">
        <f>IF(AllData[[#This Row],[Nitrate (PPM)]]&gt;2, "Very high", IF(AllData[[#This Row],[Nitrate (PPM)]]&gt;1, "High", IF(AllData[[#This Row],[Nitrate (PPM)]]&gt;0.5, "Some evidence", IF(AllData[[#This Row],[Nitrate (PPM)]]&gt;=0, "No evidence"))))</f>
        <v>Some evidence</v>
      </c>
      <c r="N917">
        <v>2.5</v>
      </c>
      <c r="O917" t="str">
        <f>IF(AllData[[#This Row],[Phosphate (PPM)]]&gt;0.5, "Very high", IF(AllData[[#This Row],[Phosphate (PPM)]]&gt;0.1, "High", IF(AllData[[#This Row],[Phosphate (PPM)]]&gt;0.05, "Some evidence", IF(AllData[[#This Row],[Phosphate (PPM)]]&lt;=0.05, "No Evidence", ""))))</f>
        <v>Very high</v>
      </c>
      <c r="P917">
        <v>0.25</v>
      </c>
      <c r="Q917" t="s">
        <v>1338</v>
      </c>
    </row>
    <row r="918" spans="1:17" x14ac:dyDescent="0.3">
      <c r="A918" t="s">
        <v>1320</v>
      </c>
      <c r="B918" s="2">
        <v>45438</v>
      </c>
      <c r="C918" t="str" cm="1">
        <f t="array" ref="C9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8">
        <f>YEAR(AllData[[#This Row],[Date]])</f>
        <v>2024</v>
      </c>
      <c r="E918" s="1">
        <v>0.45833333333333331</v>
      </c>
      <c r="F918" t="s">
        <v>98</v>
      </c>
      <c r="G918" s="3">
        <v>52.177</v>
      </c>
      <c r="H918" s="3">
        <v>-1.736</v>
      </c>
      <c r="I918" t="s">
        <v>62</v>
      </c>
      <c r="J918">
        <v>802</v>
      </c>
      <c r="K918">
        <v>21.3</v>
      </c>
      <c r="L918">
        <v>5</v>
      </c>
      <c r="M918" t="str">
        <f>IF(AllData[[#This Row],[Nitrate (PPM)]]&gt;2, "Very high", IF(AllData[[#This Row],[Nitrate (PPM)]]&gt;1, "High", IF(AllData[[#This Row],[Nitrate (PPM)]]&gt;0.5, "Some evidence", IF(AllData[[#This Row],[Nitrate (PPM)]]&gt;=0, "No evidence"))))</f>
        <v>Very high</v>
      </c>
      <c r="N918">
        <v>0.95</v>
      </c>
      <c r="O918" t="str">
        <f>IF(AllData[[#This Row],[Phosphate (PPM)]]&gt;0.5, "Very high", IF(AllData[[#This Row],[Phosphate (PPM)]]&gt;0.1, "High", IF(AllData[[#This Row],[Phosphate (PPM)]]&gt;0.05, "Some evidence", IF(AllData[[#This Row],[Phosphate (PPM)]]&lt;=0.05, "No Evidence", ""))))</f>
        <v>Very high</v>
      </c>
      <c r="P918">
        <v>0.8</v>
      </c>
      <c r="Q918" t="s">
        <v>1321</v>
      </c>
    </row>
    <row r="919" spans="1:17" x14ac:dyDescent="0.3">
      <c r="A919" t="s">
        <v>1322</v>
      </c>
      <c r="B919" s="2">
        <v>45438</v>
      </c>
      <c r="C919" t="str" cm="1">
        <f t="array" ref="C9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19">
        <f>YEAR(AllData[[#This Row],[Date]])</f>
        <v>2024</v>
      </c>
      <c r="E919" s="1">
        <v>0.45833333333333331</v>
      </c>
      <c r="F919" t="s">
        <v>65</v>
      </c>
      <c r="I919" t="s">
        <v>25</v>
      </c>
      <c r="J919">
        <v>785</v>
      </c>
      <c r="K919">
        <v>22</v>
      </c>
      <c r="L919">
        <v>5</v>
      </c>
      <c r="M919" t="str">
        <f>IF(AllData[[#This Row],[Nitrate (PPM)]]&gt;2, "Very high", IF(AllData[[#This Row],[Nitrate (PPM)]]&gt;1, "High", IF(AllData[[#This Row],[Nitrate (PPM)]]&gt;0.5, "Some evidence", IF(AllData[[#This Row],[Nitrate (PPM)]]&gt;=0, "No evidence"))))</f>
        <v>Very high</v>
      </c>
      <c r="N919">
        <v>0.53</v>
      </c>
      <c r="O919" t="str">
        <f>IF(AllData[[#This Row],[Phosphate (PPM)]]&gt;0.5, "Very high", IF(AllData[[#This Row],[Phosphate (PPM)]]&gt;0.1, "High", IF(AllData[[#This Row],[Phosphate (PPM)]]&gt;0.05, "Some evidence", IF(AllData[[#This Row],[Phosphate (PPM)]]&lt;=0.05, "No Evidence", ""))))</f>
        <v>Very high</v>
      </c>
      <c r="P919">
        <v>0.8</v>
      </c>
      <c r="Q919" t="s">
        <v>1321</v>
      </c>
    </row>
    <row r="920" spans="1:17" x14ac:dyDescent="0.3">
      <c r="A920" t="s">
        <v>1323</v>
      </c>
      <c r="B920" s="2">
        <v>45438</v>
      </c>
      <c r="C920" t="str" cm="1">
        <f t="array" ref="C9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0">
        <f>YEAR(AllData[[#This Row],[Date]])</f>
        <v>2024</v>
      </c>
      <c r="F920" t="s">
        <v>661</v>
      </c>
      <c r="G920" s="3">
        <v>52.090085000000002</v>
      </c>
      <c r="H920" s="3">
        <v>-1.692593</v>
      </c>
      <c r="I920" t="s">
        <v>62</v>
      </c>
      <c r="J920">
        <v>585</v>
      </c>
      <c r="K920">
        <v>19.100000000000001</v>
      </c>
      <c r="L920">
        <v>2</v>
      </c>
      <c r="M920" t="str">
        <f>IF(AllData[[#This Row],[Nitrate (PPM)]]&gt;2, "Very high", IF(AllData[[#This Row],[Nitrate (PPM)]]&gt;1, "High", IF(AllData[[#This Row],[Nitrate (PPM)]]&gt;0.5, "Some evidence", IF(AllData[[#This Row],[Nitrate (PPM)]]&gt;=0, "No evidence"))))</f>
        <v>High</v>
      </c>
      <c r="N920">
        <v>0.1</v>
      </c>
      <c r="O920" t="str">
        <f>IF(AllData[[#This Row],[Phosphate (PPM)]]&gt;0.5, "Very high", IF(AllData[[#This Row],[Phosphate (PPM)]]&gt;0.1, "High", IF(AllData[[#This Row],[Phosphate (PPM)]]&gt;0.05, "Some evidence", IF(AllData[[#This Row],[Phosphate (PPM)]]&lt;=0.05, "No Evidence", ""))))</f>
        <v>Some evidence</v>
      </c>
      <c r="P920">
        <v>0</v>
      </c>
      <c r="Q920" t="s">
        <v>826</v>
      </c>
    </row>
    <row r="921" spans="1:17" x14ac:dyDescent="0.3">
      <c r="A921" t="s">
        <v>1324</v>
      </c>
      <c r="B921" s="2">
        <v>45438</v>
      </c>
      <c r="C921" t="str" cm="1">
        <f t="array" ref="C9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1">
        <f>YEAR(AllData[[#This Row],[Date]])</f>
        <v>2024</v>
      </c>
      <c r="F921" t="s">
        <v>664</v>
      </c>
      <c r="G921" s="3">
        <v>52.090085000000002</v>
      </c>
      <c r="H921" s="3">
        <v>-1.692593</v>
      </c>
      <c r="I921" t="s">
        <v>62</v>
      </c>
      <c r="J921">
        <v>585</v>
      </c>
      <c r="K921">
        <v>19.100000000000001</v>
      </c>
      <c r="L921">
        <v>2</v>
      </c>
      <c r="M921" t="str">
        <f>IF(AllData[[#This Row],[Nitrate (PPM)]]&gt;2, "Very high", IF(AllData[[#This Row],[Nitrate (PPM)]]&gt;1, "High", IF(AllData[[#This Row],[Nitrate (PPM)]]&gt;0.5, "Some evidence", IF(AllData[[#This Row],[Nitrate (PPM)]]&gt;=0, "No evidence"))))</f>
        <v>High</v>
      </c>
      <c r="N921">
        <v>0.1</v>
      </c>
      <c r="O921" t="str">
        <f>IF(AllData[[#This Row],[Phosphate (PPM)]]&gt;0.5, "Very high", IF(AllData[[#This Row],[Phosphate (PPM)]]&gt;0.1, "High", IF(AllData[[#This Row],[Phosphate (PPM)]]&gt;0.05, "Some evidence", IF(AllData[[#This Row],[Phosphate (PPM)]]&lt;=0.05, "No Evidence", ""))))</f>
        <v>Some evidence</v>
      </c>
    </row>
    <row r="922" spans="1:17" x14ac:dyDescent="0.3">
      <c r="A922" t="s">
        <v>1325</v>
      </c>
      <c r="B922" s="2">
        <v>45438</v>
      </c>
      <c r="C922" t="str" cm="1">
        <f t="array" ref="C9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2">
        <f>YEAR(AllData[[#This Row],[Date]])</f>
        <v>2024</v>
      </c>
      <c r="F922" t="s">
        <v>617</v>
      </c>
      <c r="G922" s="3">
        <v>52.092967999999999</v>
      </c>
      <c r="H922" s="3">
        <v>-1.6862710000000001</v>
      </c>
      <c r="I922" t="s">
        <v>62</v>
      </c>
      <c r="J922">
        <v>646</v>
      </c>
      <c r="K922">
        <v>18</v>
      </c>
      <c r="L922">
        <v>2</v>
      </c>
      <c r="M922" t="str">
        <f>IF(AllData[[#This Row],[Nitrate (PPM)]]&gt;2, "Very high", IF(AllData[[#This Row],[Nitrate (PPM)]]&gt;1, "High", IF(AllData[[#This Row],[Nitrate (PPM)]]&gt;0.5, "Some evidence", IF(AllData[[#This Row],[Nitrate (PPM)]]&gt;=0, "No evidence"))))</f>
        <v>High</v>
      </c>
      <c r="N922">
        <v>0.3</v>
      </c>
      <c r="O922" t="str">
        <f>IF(AllData[[#This Row],[Phosphate (PPM)]]&gt;0.5, "Very high", IF(AllData[[#This Row],[Phosphate (PPM)]]&gt;0.1, "High", IF(AllData[[#This Row],[Phosphate (PPM)]]&gt;0.05, "Some evidence", IF(AllData[[#This Row],[Phosphate (PPM)]]&lt;=0.05, "No Evidence", ""))))</f>
        <v>High</v>
      </c>
      <c r="P922">
        <v>0</v>
      </c>
      <c r="Q922" t="s">
        <v>826</v>
      </c>
    </row>
    <row r="923" spans="1:17" x14ac:dyDescent="0.3">
      <c r="A923" t="s">
        <v>1326</v>
      </c>
      <c r="B923" s="2">
        <v>45438</v>
      </c>
      <c r="C923" t="str" cm="1">
        <f t="array" ref="C9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3">
        <f>YEAR(AllData[[#This Row],[Date]])</f>
        <v>2024</v>
      </c>
      <c r="F923" t="s">
        <v>620</v>
      </c>
      <c r="G923" s="3">
        <v>52.092967999999999</v>
      </c>
      <c r="H923" s="3">
        <v>-1.6862710000000001</v>
      </c>
      <c r="I923" t="s">
        <v>62</v>
      </c>
      <c r="J923">
        <v>646</v>
      </c>
      <c r="K923">
        <v>18</v>
      </c>
      <c r="L923">
        <v>2</v>
      </c>
      <c r="M923" t="str">
        <f>IF(AllData[[#This Row],[Nitrate (PPM)]]&gt;2, "Very high", IF(AllData[[#This Row],[Nitrate (PPM)]]&gt;1, "High", IF(AllData[[#This Row],[Nitrate (PPM)]]&gt;0.5, "Some evidence", IF(AllData[[#This Row],[Nitrate (PPM)]]&gt;=0, "No evidence"))))</f>
        <v>High</v>
      </c>
      <c r="N923">
        <v>0.3</v>
      </c>
      <c r="O923" t="str">
        <f>IF(AllData[[#This Row],[Phosphate (PPM)]]&gt;0.5, "Very high", IF(AllData[[#This Row],[Phosphate (PPM)]]&gt;0.1, "High", IF(AllData[[#This Row],[Phosphate (PPM)]]&gt;0.05, "Some evidence", IF(AllData[[#This Row],[Phosphate (PPM)]]&lt;=0.05, "No Evidence", ""))))</f>
        <v>High</v>
      </c>
    </row>
    <row r="924" spans="1:17" x14ac:dyDescent="0.3">
      <c r="A924" t="s">
        <v>1327</v>
      </c>
      <c r="B924" s="2">
        <v>45438</v>
      </c>
      <c r="C924" t="str" cm="1">
        <f t="array" ref="C9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4">
        <f>YEAR(AllData[[#This Row],[Date]])</f>
        <v>2024</v>
      </c>
      <c r="F924" t="s">
        <v>667</v>
      </c>
      <c r="G924" s="3">
        <v>52.094423999999997</v>
      </c>
      <c r="H924" s="3">
        <v>-1.6759090000000001</v>
      </c>
      <c r="I924" t="s">
        <v>25</v>
      </c>
      <c r="J924">
        <v>830</v>
      </c>
      <c r="K924">
        <v>18.3</v>
      </c>
      <c r="L924">
        <v>10</v>
      </c>
      <c r="M924" t="str">
        <f>IF(AllData[[#This Row],[Nitrate (PPM)]]&gt;2, "Very high", IF(AllData[[#This Row],[Nitrate (PPM)]]&gt;1, "High", IF(AllData[[#This Row],[Nitrate (PPM)]]&gt;0.5, "Some evidence", IF(AllData[[#This Row],[Nitrate (PPM)]]&gt;=0, "No evidence"))))</f>
        <v>Very high</v>
      </c>
      <c r="N924">
        <v>2.09</v>
      </c>
      <c r="O924" t="str">
        <f>IF(AllData[[#This Row],[Phosphate (PPM)]]&gt;0.5, "Very high", IF(AllData[[#This Row],[Phosphate (PPM)]]&gt;0.1, "High", IF(AllData[[#This Row],[Phosphate (PPM)]]&gt;0.05, "Some evidence", IF(AllData[[#This Row],[Phosphate (PPM)]]&lt;=0.05, "No Evidence", ""))))</f>
        <v>Very high</v>
      </c>
      <c r="P924">
        <v>0</v>
      </c>
      <c r="Q924" t="s">
        <v>831</v>
      </c>
    </row>
    <row r="925" spans="1:17" x14ac:dyDescent="0.3">
      <c r="A925" t="s">
        <v>1328</v>
      </c>
      <c r="B925" s="2">
        <v>45438</v>
      </c>
      <c r="C925" t="str" cm="1">
        <f t="array" ref="C9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5">
        <f>YEAR(AllData[[#This Row],[Date]])</f>
        <v>2024</v>
      </c>
      <c r="F925" t="s">
        <v>670</v>
      </c>
      <c r="G925" s="3">
        <v>52.094423999999997</v>
      </c>
      <c r="H925" s="3">
        <v>-1.6759090000000001</v>
      </c>
      <c r="I925" t="s">
        <v>25</v>
      </c>
      <c r="J925">
        <v>830</v>
      </c>
      <c r="K925">
        <v>18.3</v>
      </c>
      <c r="L925">
        <v>10</v>
      </c>
      <c r="M925" t="str">
        <f>IF(AllData[[#This Row],[Nitrate (PPM)]]&gt;2, "Very high", IF(AllData[[#This Row],[Nitrate (PPM)]]&gt;1, "High", IF(AllData[[#This Row],[Nitrate (PPM)]]&gt;0.5, "Some evidence", IF(AllData[[#This Row],[Nitrate (PPM)]]&gt;=0, "No evidence"))))</f>
        <v>Very high</v>
      </c>
      <c r="N925">
        <v>2.09</v>
      </c>
      <c r="O925" t="str">
        <f>IF(AllData[[#This Row],[Phosphate (PPM)]]&gt;0.5, "Very high", IF(AllData[[#This Row],[Phosphate (PPM)]]&gt;0.1, "High", IF(AllData[[#This Row],[Phosphate (PPM)]]&gt;0.05, "Some evidence", IF(AllData[[#This Row],[Phosphate (PPM)]]&lt;=0.05, "No Evidence", ""))))</f>
        <v>Very high</v>
      </c>
    </row>
    <row r="926" spans="1:17" x14ac:dyDescent="0.3">
      <c r="A926" t="s">
        <v>1312</v>
      </c>
      <c r="B926" s="2">
        <v>45437</v>
      </c>
      <c r="C926" t="str" cm="1">
        <f t="array" ref="C9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6">
        <f>YEAR(AllData[[#This Row],[Date]])</f>
        <v>2024</v>
      </c>
      <c r="E926" s="1">
        <v>0.39652777777777776</v>
      </c>
      <c r="F926" t="s">
        <v>589</v>
      </c>
      <c r="G926" s="3">
        <v>51.985076999999997</v>
      </c>
      <c r="H926" s="3">
        <v>-2.174258</v>
      </c>
      <c r="I926" t="s">
        <v>25</v>
      </c>
      <c r="J926">
        <v>6800</v>
      </c>
      <c r="K926">
        <v>16.100000000000001</v>
      </c>
      <c r="L926">
        <v>10</v>
      </c>
      <c r="M926" t="str">
        <f>IF(AllData[[#This Row],[Nitrate (PPM)]]&gt;2, "Very high", IF(AllData[[#This Row],[Nitrate (PPM)]]&gt;1, "High", IF(AllData[[#This Row],[Nitrate (PPM)]]&gt;0.5, "Some evidence", IF(AllData[[#This Row],[Nitrate (PPM)]]&gt;=0, "No evidence"))))</f>
        <v>Very high</v>
      </c>
      <c r="N926">
        <v>0.48</v>
      </c>
      <c r="O926" t="str">
        <f>IF(AllData[[#This Row],[Phosphate (PPM)]]&gt;0.5, "Very high", IF(AllData[[#This Row],[Phosphate (PPM)]]&gt;0.1, "High", IF(AllData[[#This Row],[Phosphate (PPM)]]&gt;0.05, "Some evidence", IF(AllData[[#This Row],[Phosphate (PPM)]]&lt;=0.05, "No Evidence", ""))))</f>
        <v>High</v>
      </c>
      <c r="P926">
        <v>2</v>
      </c>
    </row>
    <row r="927" spans="1:17" x14ac:dyDescent="0.3">
      <c r="A927" t="s">
        <v>1313</v>
      </c>
      <c r="B927" s="2">
        <v>45437</v>
      </c>
      <c r="C927" t="str" cm="1">
        <f t="array" ref="C9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7">
        <f>YEAR(AllData[[#This Row],[Date]])</f>
        <v>2024</v>
      </c>
      <c r="E927" s="1">
        <v>0.43541666666666667</v>
      </c>
      <c r="F927" t="s">
        <v>775</v>
      </c>
      <c r="G927" s="3">
        <v>52.122926999999997</v>
      </c>
      <c r="H927" s="3">
        <v>-2.057528</v>
      </c>
      <c r="I927" t="s">
        <v>19</v>
      </c>
      <c r="J927">
        <v>633</v>
      </c>
      <c r="K927">
        <v>16.2</v>
      </c>
      <c r="L927">
        <v>6</v>
      </c>
      <c r="M927" t="str">
        <f>IF(AllData[[#This Row],[Nitrate (PPM)]]&gt;2, "Very high", IF(AllData[[#This Row],[Nitrate (PPM)]]&gt;1, "High", IF(AllData[[#This Row],[Nitrate (PPM)]]&gt;0.5, "Some evidence", IF(AllData[[#This Row],[Nitrate (PPM)]]&gt;=0, "No evidence"))))</f>
        <v>Very high</v>
      </c>
      <c r="N927">
        <v>0.56999999999999995</v>
      </c>
      <c r="O927" t="str">
        <f>IF(AllData[[#This Row],[Phosphate (PPM)]]&gt;0.5, "Very high", IF(AllData[[#This Row],[Phosphate (PPM)]]&gt;0.1, "High", IF(AllData[[#This Row],[Phosphate (PPM)]]&gt;0.05, "Some evidence", IF(AllData[[#This Row],[Phosphate (PPM)]]&lt;=0.05, "No Evidence", ""))))</f>
        <v>Very high</v>
      </c>
      <c r="P927">
        <v>0.9</v>
      </c>
      <c r="Q927" t="s">
        <v>1314</v>
      </c>
    </row>
    <row r="928" spans="1:17" x14ac:dyDescent="0.3">
      <c r="A928" t="s">
        <v>1315</v>
      </c>
      <c r="B928" s="2">
        <v>45437</v>
      </c>
      <c r="C928" t="str" cm="1">
        <f t="array" ref="C9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8">
        <f>YEAR(AllData[[#This Row],[Date]])</f>
        <v>2024</v>
      </c>
      <c r="E928" s="1">
        <v>0.46388888888888891</v>
      </c>
      <c r="F928" t="s">
        <v>778</v>
      </c>
      <c r="G928" s="3">
        <v>52.126448000000003</v>
      </c>
      <c r="H928" s="3">
        <v>-2.056457</v>
      </c>
      <c r="I928" t="s">
        <v>19</v>
      </c>
      <c r="J928">
        <v>1120</v>
      </c>
      <c r="K928">
        <v>14.2</v>
      </c>
      <c r="L928">
        <v>10</v>
      </c>
      <c r="M928" t="str">
        <f>IF(AllData[[#This Row],[Nitrate (PPM)]]&gt;2, "Very high", IF(AllData[[#This Row],[Nitrate (PPM)]]&gt;1, "High", IF(AllData[[#This Row],[Nitrate (PPM)]]&gt;0.5, "Some evidence", IF(AllData[[#This Row],[Nitrate (PPM)]]&gt;=0, "No evidence"))))</f>
        <v>Very high</v>
      </c>
      <c r="N928">
        <v>0.64</v>
      </c>
      <c r="O928" t="str">
        <f>IF(AllData[[#This Row],[Phosphate (PPM)]]&gt;0.5, "Very high", IF(AllData[[#This Row],[Phosphate (PPM)]]&gt;0.1, "High", IF(AllData[[#This Row],[Phosphate (PPM)]]&gt;0.05, "Some evidence", IF(AllData[[#This Row],[Phosphate (PPM)]]&lt;=0.05, "No Evidence", ""))))</f>
        <v>Very high</v>
      </c>
      <c r="P928">
        <v>0.34</v>
      </c>
      <c r="Q928" t="s">
        <v>1316</v>
      </c>
    </row>
    <row r="929" spans="1:17" x14ac:dyDescent="0.3">
      <c r="A929" t="s">
        <v>1317</v>
      </c>
      <c r="B929" s="2">
        <v>45437</v>
      </c>
      <c r="C929" t="str" cm="1">
        <f t="array" ref="C9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29">
        <f>YEAR(AllData[[#This Row],[Date]])</f>
        <v>2024</v>
      </c>
      <c r="E929" s="1">
        <v>0.5</v>
      </c>
      <c r="F929" t="s">
        <v>597</v>
      </c>
      <c r="G929" s="3">
        <v>51.996152000000002</v>
      </c>
      <c r="H929" s="3">
        <v>-2.1559210000000002</v>
      </c>
      <c r="I929" t="s">
        <v>19</v>
      </c>
      <c r="J929">
        <v>651</v>
      </c>
      <c r="K929">
        <v>14</v>
      </c>
      <c r="L929">
        <v>5</v>
      </c>
      <c r="M929" t="str">
        <f>IF(AllData[[#This Row],[Nitrate (PPM)]]&gt;2, "Very high", IF(AllData[[#This Row],[Nitrate (PPM)]]&gt;1, "High", IF(AllData[[#This Row],[Nitrate (PPM)]]&gt;0.5, "Some evidence", IF(AllData[[#This Row],[Nitrate (PPM)]]&gt;=0, "No evidence"))))</f>
        <v>Very high</v>
      </c>
      <c r="N929">
        <v>0.33</v>
      </c>
      <c r="O929" t="str">
        <f>IF(AllData[[#This Row],[Phosphate (PPM)]]&gt;0.5, "Very high", IF(AllData[[#This Row],[Phosphate (PPM)]]&gt;0.1, "High", IF(AllData[[#This Row],[Phosphate (PPM)]]&gt;0.05, "Some evidence", IF(AllData[[#This Row],[Phosphate (PPM)]]&lt;=0.05, "No Evidence", ""))))</f>
        <v>High</v>
      </c>
      <c r="P929">
        <v>0</v>
      </c>
    </row>
    <row r="930" spans="1:17" x14ac:dyDescent="0.3">
      <c r="A930" t="s">
        <v>1318</v>
      </c>
      <c r="B930" s="2">
        <v>45437</v>
      </c>
      <c r="C930" t="str" cm="1">
        <f t="array" ref="C9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0">
        <f>YEAR(AllData[[#This Row],[Date]])</f>
        <v>2024</v>
      </c>
      <c r="E930" s="1">
        <v>0.47222222222222221</v>
      </c>
      <c r="F930" t="s">
        <v>917</v>
      </c>
      <c r="I930" t="s">
        <v>62</v>
      </c>
      <c r="J930">
        <v>562</v>
      </c>
      <c r="K930">
        <v>15.5</v>
      </c>
      <c r="L930">
        <v>0.7</v>
      </c>
      <c r="M930" t="str">
        <f>IF(AllData[[#This Row],[Nitrate (PPM)]]&gt;2, "Very high", IF(AllData[[#This Row],[Nitrate (PPM)]]&gt;1, "High", IF(AllData[[#This Row],[Nitrate (PPM)]]&gt;0.5, "Some evidence", IF(AllData[[#This Row],[Nitrate (PPM)]]&gt;=0, "No evidence"))))</f>
        <v>Some evidence</v>
      </c>
      <c r="N930">
        <v>0.14000000000000001</v>
      </c>
      <c r="O930" t="str">
        <f>IF(AllData[[#This Row],[Phosphate (PPM)]]&gt;0.5, "Very high", IF(AllData[[#This Row],[Phosphate (PPM)]]&gt;0.1, "High", IF(AllData[[#This Row],[Phosphate (PPM)]]&gt;0.05, "Some evidence", IF(AllData[[#This Row],[Phosphate (PPM)]]&lt;=0.05, "No Evidence", ""))))</f>
        <v>High</v>
      </c>
      <c r="P930">
        <v>7</v>
      </c>
    </row>
    <row r="931" spans="1:17" x14ac:dyDescent="0.3">
      <c r="A931" t="s">
        <v>1319</v>
      </c>
      <c r="B931" s="2">
        <v>45437</v>
      </c>
      <c r="C931" t="str" cm="1">
        <f t="array" ref="C9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1">
        <f>YEAR(AllData[[#This Row],[Date]])</f>
        <v>2024</v>
      </c>
      <c r="E931" s="1">
        <v>0.44791666666666669</v>
      </c>
      <c r="F931" t="s">
        <v>969</v>
      </c>
      <c r="I931" t="s">
        <v>25</v>
      </c>
      <c r="J931">
        <v>534</v>
      </c>
      <c r="K931">
        <v>15.6</v>
      </c>
      <c r="L931">
        <v>2</v>
      </c>
      <c r="M931" t="str">
        <f>IF(AllData[[#This Row],[Nitrate (PPM)]]&gt;2, "Very high", IF(AllData[[#This Row],[Nitrate (PPM)]]&gt;1, "High", IF(AllData[[#This Row],[Nitrate (PPM)]]&gt;0.5, "Some evidence", IF(AllData[[#This Row],[Nitrate (PPM)]]&gt;=0, "No evidence"))))</f>
        <v>High</v>
      </c>
      <c r="N931">
        <v>0.69</v>
      </c>
      <c r="O931" t="str">
        <f>IF(AllData[[#This Row],[Phosphate (PPM)]]&gt;0.5, "Very high", IF(AllData[[#This Row],[Phosphate (PPM)]]&gt;0.1, "High", IF(AllData[[#This Row],[Phosphate (PPM)]]&gt;0.05, "Some evidence", IF(AllData[[#This Row],[Phosphate (PPM)]]&lt;=0.05, "No Evidence", ""))))</f>
        <v>Very high</v>
      </c>
      <c r="P931">
        <v>12.5</v>
      </c>
    </row>
    <row r="932" spans="1:17" x14ac:dyDescent="0.3">
      <c r="A932" t="s">
        <v>1310</v>
      </c>
      <c r="B932" s="2">
        <v>45436</v>
      </c>
      <c r="C932" t="str" cm="1">
        <f t="array" ref="C9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2">
        <f>YEAR(AllData[[#This Row],[Date]])</f>
        <v>2024</v>
      </c>
      <c r="E932" s="1">
        <v>0.59027777777777779</v>
      </c>
      <c r="F932" t="s">
        <v>280</v>
      </c>
      <c r="G932" s="3">
        <v>52.206477999999997</v>
      </c>
      <c r="H932" s="3">
        <v>-1.653894</v>
      </c>
      <c r="I932" t="s">
        <v>25</v>
      </c>
      <c r="J932">
        <v>540</v>
      </c>
      <c r="K932">
        <v>17</v>
      </c>
      <c r="L932">
        <v>10</v>
      </c>
      <c r="M932" t="str">
        <f>IF(AllData[[#This Row],[Nitrate (PPM)]]&gt;2, "Very high", IF(AllData[[#This Row],[Nitrate (PPM)]]&gt;1, "High", IF(AllData[[#This Row],[Nitrate (PPM)]]&gt;0.5, "Some evidence", IF(AllData[[#This Row],[Nitrate (PPM)]]&gt;=0, "No evidence"))))</f>
        <v>Very high</v>
      </c>
      <c r="N932">
        <v>0.64</v>
      </c>
      <c r="O932" t="str">
        <f>IF(AllData[[#This Row],[Phosphate (PPM)]]&gt;0.5, "Very high", IF(AllData[[#This Row],[Phosphate (PPM)]]&gt;0.1, "High", IF(AllData[[#This Row],[Phosphate (PPM)]]&gt;0.05, "Some evidence", IF(AllData[[#This Row],[Phosphate (PPM)]]&lt;=0.05, "No Evidence", ""))))</f>
        <v>Very high</v>
      </c>
      <c r="P932">
        <v>1</v>
      </c>
      <c r="Q932" t="s">
        <v>1311</v>
      </c>
    </row>
    <row r="933" spans="1:17" x14ac:dyDescent="0.3">
      <c r="A933" t="s">
        <v>1306</v>
      </c>
      <c r="B933" s="2">
        <v>45435</v>
      </c>
      <c r="C933" t="str" cm="1">
        <f t="array" ref="C9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3">
        <f>YEAR(AllData[[#This Row],[Date]])</f>
        <v>2024</v>
      </c>
      <c r="E933" s="1">
        <v>0.4375</v>
      </c>
      <c r="F933" t="s">
        <v>79</v>
      </c>
      <c r="I933" t="s">
        <v>19</v>
      </c>
      <c r="J933">
        <v>607</v>
      </c>
      <c r="K933">
        <v>14.6</v>
      </c>
      <c r="L933">
        <v>5</v>
      </c>
      <c r="M933" t="str">
        <f>IF(AllData[[#This Row],[Nitrate (PPM)]]&gt;2, "Very high", IF(AllData[[#This Row],[Nitrate (PPM)]]&gt;1, "High", IF(AllData[[#This Row],[Nitrate (PPM)]]&gt;0.5, "Some evidence", IF(AllData[[#This Row],[Nitrate (PPM)]]&gt;=0, "No evidence"))))</f>
        <v>Very high</v>
      </c>
      <c r="N933">
        <v>0.47</v>
      </c>
      <c r="O933" t="str">
        <f>IF(AllData[[#This Row],[Phosphate (PPM)]]&gt;0.5, "Very high", IF(AllData[[#This Row],[Phosphate (PPM)]]&gt;0.1, "High", IF(AllData[[#This Row],[Phosphate (PPM)]]&gt;0.05, "Some evidence", IF(AllData[[#This Row],[Phosphate (PPM)]]&lt;=0.05, "No Evidence", ""))))</f>
        <v>High</v>
      </c>
      <c r="P933">
        <v>0</v>
      </c>
    </row>
    <row r="934" spans="1:17" x14ac:dyDescent="0.3">
      <c r="A934" t="s">
        <v>1307</v>
      </c>
      <c r="B934" s="2">
        <v>45435</v>
      </c>
      <c r="C934" t="str" cm="1">
        <f t="array" ref="C9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4">
        <f>YEAR(AllData[[#This Row],[Date]])</f>
        <v>2024</v>
      </c>
      <c r="E934" s="1">
        <v>0.45694444444444443</v>
      </c>
      <c r="F934" t="s">
        <v>158</v>
      </c>
      <c r="G934" s="3">
        <v>52.146552</v>
      </c>
      <c r="H934" s="3">
        <v>-1.6998120000000001</v>
      </c>
      <c r="I934" t="s">
        <v>25</v>
      </c>
      <c r="J934">
        <v>687</v>
      </c>
      <c r="K934">
        <v>15.9</v>
      </c>
      <c r="L934">
        <v>6</v>
      </c>
      <c r="M934" t="str">
        <f>IF(AllData[[#This Row],[Nitrate (PPM)]]&gt;2, "Very high", IF(AllData[[#This Row],[Nitrate (PPM)]]&gt;1, "High", IF(AllData[[#This Row],[Nitrate (PPM)]]&gt;0.5, "Some evidence", IF(AllData[[#This Row],[Nitrate (PPM)]]&gt;=0, "No evidence"))))</f>
        <v>Very high</v>
      </c>
      <c r="N934">
        <v>0.35</v>
      </c>
      <c r="O934" t="str">
        <f>IF(AllData[[#This Row],[Phosphate (PPM)]]&gt;0.5, "Very high", IF(AllData[[#This Row],[Phosphate (PPM)]]&gt;0.1, "High", IF(AllData[[#This Row],[Phosphate (PPM)]]&gt;0.05, "Some evidence", IF(AllData[[#This Row],[Phosphate (PPM)]]&lt;=0.05, "No Evidence", ""))))</f>
        <v>High</v>
      </c>
      <c r="P934">
        <v>1.5</v>
      </c>
    </row>
    <row r="935" spans="1:17" x14ac:dyDescent="0.3">
      <c r="A935" t="s">
        <v>1308</v>
      </c>
      <c r="B935" s="2">
        <v>45435</v>
      </c>
      <c r="C935" t="str" cm="1">
        <f t="array" ref="C9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5">
        <f>YEAR(AllData[[#This Row],[Date]])</f>
        <v>2024</v>
      </c>
      <c r="E935" s="1">
        <v>0.54166666666666663</v>
      </c>
      <c r="F935" t="s">
        <v>515</v>
      </c>
      <c r="G935" s="3">
        <v>52.053552000000003</v>
      </c>
      <c r="H935" s="3">
        <v>-1.6201319999999999</v>
      </c>
      <c r="I935" t="s">
        <v>19</v>
      </c>
      <c r="J935">
        <v>534</v>
      </c>
      <c r="K935">
        <v>14.1</v>
      </c>
      <c r="L935">
        <v>5</v>
      </c>
      <c r="M935" t="str">
        <f>IF(AllData[[#This Row],[Nitrate (PPM)]]&gt;2, "Very high", IF(AllData[[#This Row],[Nitrate (PPM)]]&gt;1, "High", IF(AllData[[#This Row],[Nitrate (PPM)]]&gt;0.5, "Some evidence", IF(AllData[[#This Row],[Nitrate (PPM)]]&gt;=0, "No evidence"))))</f>
        <v>Very high</v>
      </c>
      <c r="N935">
        <v>0.32</v>
      </c>
      <c r="O935" t="str">
        <f>IF(AllData[[#This Row],[Phosphate (PPM)]]&gt;0.5, "Very high", IF(AllData[[#This Row],[Phosphate (PPM)]]&gt;0.1, "High", IF(AllData[[#This Row],[Phosphate (PPM)]]&gt;0.05, "Some evidence", IF(AllData[[#This Row],[Phosphate (PPM)]]&lt;=0.05, "No Evidence", ""))))</f>
        <v>High</v>
      </c>
      <c r="P935">
        <v>0.5</v>
      </c>
      <c r="Q935" t="s">
        <v>1309</v>
      </c>
    </row>
    <row r="936" spans="1:17" x14ac:dyDescent="0.3">
      <c r="A936" t="s">
        <v>1302</v>
      </c>
      <c r="B936" s="2">
        <v>45434</v>
      </c>
      <c r="C936" t="str" cm="1">
        <f t="array" ref="C9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6">
        <f>YEAR(AllData[[#This Row],[Date]])</f>
        <v>2024</v>
      </c>
      <c r="E936" s="1">
        <v>0.68125000000000002</v>
      </c>
      <c r="F936" t="s">
        <v>282</v>
      </c>
      <c r="G936" s="3">
        <v>52.212288999999998</v>
      </c>
      <c r="H936" s="3">
        <v>-1.660452</v>
      </c>
      <c r="I936" t="s">
        <v>25</v>
      </c>
      <c r="J936">
        <v>571</v>
      </c>
      <c r="K936">
        <v>16</v>
      </c>
      <c r="L936">
        <v>5</v>
      </c>
      <c r="M936" t="str">
        <f>IF(AllData[[#This Row],[Nitrate (PPM)]]&gt;2, "Very high", IF(AllData[[#This Row],[Nitrate (PPM)]]&gt;1, "High", IF(AllData[[#This Row],[Nitrate (PPM)]]&gt;0.5, "Some evidence", IF(AllData[[#This Row],[Nitrate (PPM)]]&gt;=0, "No evidence"))))</f>
        <v>Very high</v>
      </c>
      <c r="N936">
        <v>0.65</v>
      </c>
      <c r="O936" t="str">
        <f>IF(AllData[[#This Row],[Phosphate (PPM)]]&gt;0.5, "Very high", IF(AllData[[#This Row],[Phosphate (PPM)]]&gt;0.1, "High", IF(AllData[[#This Row],[Phosphate (PPM)]]&gt;0.05, "Some evidence", IF(AllData[[#This Row],[Phosphate (PPM)]]&lt;=0.05, "No Evidence", ""))))</f>
        <v>Very high</v>
      </c>
      <c r="P936">
        <v>1.75</v>
      </c>
      <c r="Q936" t="s">
        <v>1303</v>
      </c>
    </row>
    <row r="937" spans="1:17" x14ac:dyDescent="0.3">
      <c r="A937" t="s">
        <v>1304</v>
      </c>
      <c r="B937" s="2">
        <v>45434</v>
      </c>
      <c r="C937" t="str" cm="1">
        <f t="array" ref="C9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7">
        <f>YEAR(AllData[[#This Row],[Date]])</f>
        <v>2024</v>
      </c>
      <c r="E937" s="1">
        <v>0.6875</v>
      </c>
      <c r="F937" t="s">
        <v>135</v>
      </c>
      <c r="I937" t="s">
        <v>62</v>
      </c>
      <c r="J937">
        <v>397</v>
      </c>
      <c r="K937">
        <v>20</v>
      </c>
      <c r="L937">
        <v>2</v>
      </c>
      <c r="M937" t="str">
        <f>IF(AllData[[#This Row],[Nitrate (PPM)]]&gt;2, "Very high", IF(AllData[[#This Row],[Nitrate (PPM)]]&gt;1, "High", IF(AllData[[#This Row],[Nitrate (PPM)]]&gt;0.5, "Some evidence", IF(AllData[[#This Row],[Nitrate (PPM)]]&gt;=0, "No evidence"))))</f>
        <v>High</v>
      </c>
      <c r="N937">
        <v>0.64</v>
      </c>
      <c r="O937" t="str">
        <f>IF(AllData[[#This Row],[Phosphate (PPM)]]&gt;0.5, "Very high", IF(AllData[[#This Row],[Phosphate (PPM)]]&gt;0.1, "High", IF(AllData[[#This Row],[Phosphate (PPM)]]&gt;0.05, "Some evidence", IF(AllData[[#This Row],[Phosphate (PPM)]]&lt;=0.05, "No Evidence", ""))))</f>
        <v>Very high</v>
      </c>
      <c r="P937">
        <v>4</v>
      </c>
      <c r="Q937" t="s">
        <v>1305</v>
      </c>
    </row>
    <row r="938" spans="1:17" x14ac:dyDescent="0.3">
      <c r="A938" t="s">
        <v>1301</v>
      </c>
      <c r="B938" s="2">
        <v>45433</v>
      </c>
      <c r="C938" t="str" cm="1">
        <f t="array" ref="C9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8">
        <f>YEAR(AllData[[#This Row],[Date]])</f>
        <v>2024</v>
      </c>
      <c r="E938" s="1">
        <v>0.60833333333333328</v>
      </c>
      <c r="F938" t="s">
        <v>21</v>
      </c>
      <c r="G938" s="3">
        <v>51.991301</v>
      </c>
      <c r="H938" s="3">
        <v>-2.1627369999999999</v>
      </c>
      <c r="I938" t="s">
        <v>19</v>
      </c>
      <c r="J938">
        <v>977</v>
      </c>
      <c r="K938">
        <v>18.5</v>
      </c>
      <c r="L938">
        <v>7</v>
      </c>
      <c r="M938" t="str">
        <f>IF(AllData[[#This Row],[Nitrate (PPM)]]&gt;2, "Very high", IF(AllData[[#This Row],[Nitrate (PPM)]]&gt;1, "High", IF(AllData[[#This Row],[Nitrate (PPM)]]&gt;0.5, "Some evidence", IF(AllData[[#This Row],[Nitrate (PPM)]]&gt;=0, "No evidence"))))</f>
        <v>Very high</v>
      </c>
      <c r="N938">
        <v>0.67</v>
      </c>
      <c r="O938" t="str">
        <f>IF(AllData[[#This Row],[Phosphate (PPM)]]&gt;0.5, "Very high", IF(AllData[[#This Row],[Phosphate (PPM)]]&gt;0.1, "High", IF(AllData[[#This Row],[Phosphate (PPM)]]&gt;0.05, "Some evidence", IF(AllData[[#This Row],[Phosphate (PPM)]]&lt;=0.05, "No Evidence", ""))))</f>
        <v>Very high</v>
      </c>
      <c r="P938">
        <v>0.6</v>
      </c>
    </row>
    <row r="939" spans="1:17" x14ac:dyDescent="0.3">
      <c r="A939" t="s">
        <v>1288</v>
      </c>
      <c r="B939" s="2">
        <v>45432</v>
      </c>
      <c r="C939" t="str" cm="1">
        <f t="array" ref="C9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39">
        <f>YEAR(AllData[[#This Row],[Date]])</f>
        <v>2024</v>
      </c>
      <c r="E939" s="1">
        <v>0.38541666666666669</v>
      </c>
      <c r="F939" t="s">
        <v>535</v>
      </c>
      <c r="G939" s="3">
        <v>52.252499999999998</v>
      </c>
      <c r="H939" s="3">
        <v>-1.6685000000000001</v>
      </c>
      <c r="I939" t="s">
        <v>19</v>
      </c>
      <c r="J939">
        <v>1100</v>
      </c>
      <c r="K939">
        <v>13.2</v>
      </c>
      <c r="L939">
        <v>10</v>
      </c>
      <c r="M939" t="str">
        <f>IF(AllData[[#This Row],[Nitrate (PPM)]]&gt;2, "Very high", IF(AllData[[#This Row],[Nitrate (PPM)]]&gt;1, "High", IF(AllData[[#This Row],[Nitrate (PPM)]]&gt;0.5, "Some evidence", IF(AllData[[#This Row],[Nitrate (PPM)]]&gt;=0, "No evidence"))))</f>
        <v>Very high</v>
      </c>
      <c r="N939">
        <v>0.52</v>
      </c>
      <c r="O939" t="str">
        <f>IF(AllData[[#This Row],[Phosphate (PPM)]]&gt;0.5, "Very high", IF(AllData[[#This Row],[Phosphate (PPM)]]&gt;0.1, "High", IF(AllData[[#This Row],[Phosphate (PPM)]]&gt;0.05, "Some evidence", IF(AllData[[#This Row],[Phosphate (PPM)]]&lt;=0.05, "No Evidence", ""))))</f>
        <v>Very high</v>
      </c>
      <c r="P939">
        <v>0.2</v>
      </c>
    </row>
    <row r="940" spans="1:17" x14ac:dyDescent="0.3">
      <c r="A940" t="s">
        <v>1289</v>
      </c>
      <c r="B940" s="2">
        <v>45432</v>
      </c>
      <c r="C940" t="str" cm="1">
        <f t="array" ref="C9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0">
        <f>YEAR(AllData[[#This Row],[Date]])</f>
        <v>2024</v>
      </c>
      <c r="E940" s="1">
        <v>0.39583333333333331</v>
      </c>
      <c r="F940" t="s">
        <v>532</v>
      </c>
      <c r="G940" s="3">
        <v>52.244900000000001</v>
      </c>
      <c r="H940" s="3">
        <v>-1.6617</v>
      </c>
      <c r="I940" t="s">
        <v>19</v>
      </c>
      <c r="J940">
        <v>823</v>
      </c>
      <c r="K940">
        <v>14.4</v>
      </c>
      <c r="L940">
        <v>6</v>
      </c>
      <c r="M940" t="str">
        <f>IF(AllData[[#This Row],[Nitrate (PPM)]]&gt;2, "Very high", IF(AllData[[#This Row],[Nitrate (PPM)]]&gt;1, "High", IF(AllData[[#This Row],[Nitrate (PPM)]]&gt;0.5, "Some evidence", IF(AllData[[#This Row],[Nitrate (PPM)]]&gt;=0, "No evidence"))))</f>
        <v>Very high</v>
      </c>
      <c r="N940">
        <v>0.41</v>
      </c>
      <c r="O940" t="str">
        <f>IF(AllData[[#This Row],[Phosphate (PPM)]]&gt;0.5, "Very high", IF(AllData[[#This Row],[Phosphate (PPM)]]&gt;0.1, "High", IF(AllData[[#This Row],[Phosphate (PPM)]]&gt;0.05, "Some evidence", IF(AllData[[#This Row],[Phosphate (PPM)]]&lt;=0.05, "No Evidence", ""))))</f>
        <v>High</v>
      </c>
      <c r="P940">
        <v>0.2</v>
      </c>
      <c r="Q940" t="s">
        <v>1290</v>
      </c>
    </row>
    <row r="941" spans="1:17" x14ac:dyDescent="0.3">
      <c r="A941" t="s">
        <v>1291</v>
      </c>
      <c r="B941" s="2">
        <v>45432</v>
      </c>
      <c r="C941" t="str" cm="1">
        <f t="array" ref="C9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1">
        <f>YEAR(AllData[[#This Row],[Date]])</f>
        <v>2024</v>
      </c>
      <c r="F941" t="s">
        <v>661</v>
      </c>
      <c r="G941" s="3">
        <v>52.090052999999997</v>
      </c>
      <c r="H941" s="3">
        <v>-1.692628</v>
      </c>
      <c r="I941" t="s">
        <v>62</v>
      </c>
      <c r="J941">
        <v>612</v>
      </c>
      <c r="K941">
        <v>20.3</v>
      </c>
      <c r="L941">
        <v>2</v>
      </c>
      <c r="M941" t="str">
        <f>IF(AllData[[#This Row],[Nitrate (PPM)]]&gt;2, "Very high", IF(AllData[[#This Row],[Nitrate (PPM)]]&gt;1, "High", IF(AllData[[#This Row],[Nitrate (PPM)]]&gt;0.5, "Some evidence", IF(AllData[[#This Row],[Nitrate (PPM)]]&gt;=0, "No evidence"))))</f>
        <v>High</v>
      </c>
      <c r="N941">
        <v>0.35</v>
      </c>
      <c r="O941" t="str">
        <f>IF(AllData[[#This Row],[Phosphate (PPM)]]&gt;0.5, "Very high", IF(AllData[[#This Row],[Phosphate (PPM)]]&gt;0.1, "High", IF(AllData[[#This Row],[Phosphate (PPM)]]&gt;0.05, "Some evidence", IF(AllData[[#This Row],[Phosphate (PPM)]]&lt;=0.05, "No Evidence", ""))))</f>
        <v>High</v>
      </c>
      <c r="P941">
        <v>0</v>
      </c>
      <c r="Q941" t="s">
        <v>1292</v>
      </c>
    </row>
    <row r="942" spans="1:17" x14ac:dyDescent="0.3">
      <c r="A942" t="s">
        <v>1293</v>
      </c>
      <c r="B942" s="2">
        <v>45432</v>
      </c>
      <c r="C942" t="str" cm="1">
        <f t="array" ref="C9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2">
        <f>YEAR(AllData[[#This Row],[Date]])</f>
        <v>2024</v>
      </c>
      <c r="F942" t="s">
        <v>664</v>
      </c>
      <c r="G942" s="3">
        <v>52.090052999999997</v>
      </c>
      <c r="H942" s="3">
        <v>-1.692628</v>
      </c>
      <c r="I942" t="s">
        <v>62</v>
      </c>
      <c r="J942">
        <v>612</v>
      </c>
      <c r="K942">
        <v>20.3</v>
      </c>
      <c r="L942">
        <v>2</v>
      </c>
      <c r="M942" t="str">
        <f>IF(AllData[[#This Row],[Nitrate (PPM)]]&gt;2, "Very high", IF(AllData[[#This Row],[Nitrate (PPM)]]&gt;1, "High", IF(AllData[[#This Row],[Nitrate (PPM)]]&gt;0.5, "Some evidence", IF(AllData[[#This Row],[Nitrate (PPM)]]&gt;=0, "No evidence"))))</f>
        <v>High</v>
      </c>
      <c r="N942">
        <v>0.35</v>
      </c>
      <c r="O942" t="str">
        <f>IF(AllData[[#This Row],[Phosphate (PPM)]]&gt;0.5, "Very high", IF(AllData[[#This Row],[Phosphate (PPM)]]&gt;0.1, "High", IF(AllData[[#This Row],[Phosphate (PPM)]]&gt;0.05, "Some evidence", IF(AllData[[#This Row],[Phosphate (PPM)]]&lt;=0.05, "No Evidence", ""))))</f>
        <v>High</v>
      </c>
      <c r="Q942" t="s">
        <v>1294</v>
      </c>
    </row>
    <row r="943" spans="1:17" x14ac:dyDescent="0.3">
      <c r="A943" t="s">
        <v>1295</v>
      </c>
      <c r="B943" s="2">
        <v>45432</v>
      </c>
      <c r="C943" t="str" cm="1">
        <f t="array" ref="C9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3">
        <f>YEAR(AllData[[#This Row],[Date]])</f>
        <v>2024</v>
      </c>
      <c r="F943" t="s">
        <v>617</v>
      </c>
      <c r="G943" s="3">
        <v>52.093009000000002</v>
      </c>
      <c r="H943" s="3">
        <v>-1.68628</v>
      </c>
      <c r="I943" t="s">
        <v>62</v>
      </c>
      <c r="J943">
        <v>698</v>
      </c>
      <c r="K943">
        <v>17.5</v>
      </c>
      <c r="L943">
        <v>2</v>
      </c>
      <c r="M943" t="str">
        <f>IF(AllData[[#This Row],[Nitrate (PPM)]]&gt;2, "Very high", IF(AllData[[#This Row],[Nitrate (PPM)]]&gt;1, "High", IF(AllData[[#This Row],[Nitrate (PPM)]]&gt;0.5, "Some evidence", IF(AllData[[#This Row],[Nitrate (PPM)]]&gt;=0, "No evidence"))))</f>
        <v>High</v>
      </c>
      <c r="N943">
        <v>0.96</v>
      </c>
      <c r="O943" t="str">
        <f>IF(AllData[[#This Row],[Phosphate (PPM)]]&gt;0.5, "Very high", IF(AllData[[#This Row],[Phosphate (PPM)]]&gt;0.1, "High", IF(AllData[[#This Row],[Phosphate (PPM)]]&gt;0.05, "Some evidence", IF(AllData[[#This Row],[Phosphate (PPM)]]&lt;=0.05, "No Evidence", ""))))</f>
        <v>Very high</v>
      </c>
      <c r="P943">
        <v>0</v>
      </c>
      <c r="Q943" t="s">
        <v>1296</v>
      </c>
    </row>
    <row r="944" spans="1:17" x14ac:dyDescent="0.3">
      <c r="A944" t="s">
        <v>1297</v>
      </c>
      <c r="B944" s="2">
        <v>45432</v>
      </c>
      <c r="C944" t="str" cm="1">
        <f t="array" ref="C9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4">
        <f>YEAR(AllData[[#This Row],[Date]])</f>
        <v>2024</v>
      </c>
      <c r="F944" t="s">
        <v>620</v>
      </c>
      <c r="G944" s="3">
        <v>52.093009000000002</v>
      </c>
      <c r="H944" s="3">
        <v>-1.68628</v>
      </c>
      <c r="I944" t="s">
        <v>62</v>
      </c>
      <c r="J944">
        <v>698</v>
      </c>
      <c r="K944">
        <v>17.5</v>
      </c>
      <c r="L944">
        <v>2</v>
      </c>
      <c r="M944" t="str">
        <f>IF(AllData[[#This Row],[Nitrate (PPM)]]&gt;2, "Very high", IF(AllData[[#This Row],[Nitrate (PPM)]]&gt;1, "High", IF(AllData[[#This Row],[Nitrate (PPM)]]&gt;0.5, "Some evidence", IF(AllData[[#This Row],[Nitrate (PPM)]]&gt;=0, "No evidence"))))</f>
        <v>High</v>
      </c>
      <c r="N944">
        <v>0.96</v>
      </c>
      <c r="O944" t="str">
        <f>IF(AllData[[#This Row],[Phosphate (PPM)]]&gt;0.5, "Very high", IF(AllData[[#This Row],[Phosphate (PPM)]]&gt;0.1, "High", IF(AllData[[#This Row],[Phosphate (PPM)]]&gt;0.05, "Some evidence", IF(AllData[[#This Row],[Phosphate (PPM)]]&lt;=0.05, "No Evidence", ""))))</f>
        <v>Very high</v>
      </c>
      <c r="Q944" t="s">
        <v>1298</v>
      </c>
    </row>
    <row r="945" spans="1:17" x14ac:dyDescent="0.3">
      <c r="A945" t="s">
        <v>1299</v>
      </c>
      <c r="B945" s="2">
        <v>45432</v>
      </c>
      <c r="C945" t="str" cm="1">
        <f t="array" ref="C9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5">
        <f>YEAR(AllData[[#This Row],[Date]])</f>
        <v>2024</v>
      </c>
      <c r="F945" t="s">
        <v>667</v>
      </c>
      <c r="G945" s="3">
        <v>52.094475000000003</v>
      </c>
      <c r="H945" s="3">
        <v>-1.6758839999999999</v>
      </c>
      <c r="I945" t="s">
        <v>25</v>
      </c>
      <c r="J945">
        <v>903</v>
      </c>
      <c r="K945">
        <v>16.5</v>
      </c>
      <c r="L945">
        <v>5</v>
      </c>
      <c r="M945" t="str">
        <f>IF(AllData[[#This Row],[Nitrate (PPM)]]&gt;2, "Very high", IF(AllData[[#This Row],[Nitrate (PPM)]]&gt;1, "High", IF(AllData[[#This Row],[Nitrate (PPM)]]&gt;0.5, "Some evidence", IF(AllData[[#This Row],[Nitrate (PPM)]]&gt;=0, "No evidence"))))</f>
        <v>Very high</v>
      </c>
      <c r="N945">
        <v>2.5</v>
      </c>
      <c r="O945" t="str">
        <f>IF(AllData[[#This Row],[Phosphate (PPM)]]&gt;0.5, "Very high", IF(AllData[[#This Row],[Phosphate (PPM)]]&gt;0.1, "High", IF(AllData[[#This Row],[Phosphate (PPM)]]&gt;0.05, "Some evidence", IF(AllData[[#This Row],[Phosphate (PPM)]]&lt;=0.05, "No Evidence", ""))))</f>
        <v>Very high</v>
      </c>
      <c r="P945">
        <v>0</v>
      </c>
      <c r="Q945" t="s">
        <v>1243</v>
      </c>
    </row>
    <row r="946" spans="1:17" x14ac:dyDescent="0.3">
      <c r="A946" t="s">
        <v>1300</v>
      </c>
      <c r="B946" s="2">
        <v>45432</v>
      </c>
      <c r="C946" t="str" cm="1">
        <f t="array" ref="C9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6">
        <f>YEAR(AllData[[#This Row],[Date]])</f>
        <v>2024</v>
      </c>
      <c r="F946" t="s">
        <v>670</v>
      </c>
      <c r="G946" s="3">
        <v>52.094475000000003</v>
      </c>
      <c r="H946" s="3">
        <v>-1.6758839999999999</v>
      </c>
      <c r="I946" t="s">
        <v>25</v>
      </c>
      <c r="J946">
        <v>903</v>
      </c>
      <c r="K946">
        <v>16.5</v>
      </c>
      <c r="L946">
        <v>5</v>
      </c>
      <c r="M946" t="str">
        <f>IF(AllData[[#This Row],[Nitrate (PPM)]]&gt;2, "Very high", IF(AllData[[#This Row],[Nitrate (PPM)]]&gt;1, "High", IF(AllData[[#This Row],[Nitrate (PPM)]]&gt;0.5, "Some evidence", IF(AllData[[#This Row],[Nitrate (PPM)]]&gt;=0, "No evidence"))))</f>
        <v>Very high</v>
      </c>
      <c r="N946">
        <v>2.5</v>
      </c>
      <c r="O946" t="str">
        <f>IF(AllData[[#This Row],[Phosphate (PPM)]]&gt;0.5, "Very high", IF(AllData[[#This Row],[Phosphate (PPM)]]&gt;0.1, "High", IF(AllData[[#This Row],[Phosphate (PPM)]]&gt;0.05, "Some evidence", IF(AllData[[#This Row],[Phosphate (PPM)]]&lt;=0.05, "No Evidence", ""))))</f>
        <v>Very high</v>
      </c>
    </row>
    <row r="947" spans="1:17" x14ac:dyDescent="0.3">
      <c r="A947" t="s">
        <v>1286</v>
      </c>
      <c r="B947" s="2">
        <v>45431</v>
      </c>
      <c r="C947" t="str" cm="1">
        <f t="array" ref="C9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7">
        <f>YEAR(AllData[[#This Row],[Date]])</f>
        <v>2024</v>
      </c>
      <c r="E947" s="1">
        <v>0.5</v>
      </c>
      <c r="F947" t="s">
        <v>597</v>
      </c>
      <c r="G947" s="3">
        <v>51.996167</v>
      </c>
      <c r="H947" s="3">
        <v>-2.156129</v>
      </c>
      <c r="I947" t="s">
        <v>19</v>
      </c>
      <c r="J947">
        <v>741</v>
      </c>
      <c r="K947">
        <v>16.399999999999999</v>
      </c>
      <c r="L947">
        <v>6</v>
      </c>
      <c r="M947" t="str">
        <f>IF(AllData[[#This Row],[Nitrate (PPM)]]&gt;2, "Very high", IF(AllData[[#This Row],[Nitrate (PPM)]]&gt;1, "High", IF(AllData[[#This Row],[Nitrate (PPM)]]&gt;0.5, "Some evidence", IF(AllData[[#This Row],[Nitrate (PPM)]]&gt;=0, "No evidence"))))</f>
        <v>Very high</v>
      </c>
      <c r="N947">
        <v>0.31</v>
      </c>
      <c r="O947" t="str">
        <f>IF(AllData[[#This Row],[Phosphate (PPM)]]&gt;0.5, "Very high", IF(AllData[[#This Row],[Phosphate (PPM)]]&gt;0.1, "High", IF(AllData[[#This Row],[Phosphate (PPM)]]&gt;0.05, "Some evidence", IF(AllData[[#This Row],[Phosphate (PPM)]]&lt;=0.05, "No Evidence", ""))))</f>
        <v>High</v>
      </c>
      <c r="P947">
        <v>0.05</v>
      </c>
    </row>
    <row r="948" spans="1:17" x14ac:dyDescent="0.3">
      <c r="A948" t="s">
        <v>1287</v>
      </c>
      <c r="B948" s="2">
        <v>45431</v>
      </c>
      <c r="C948" t="str" cm="1">
        <f t="array" ref="C9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8">
        <f>YEAR(AllData[[#This Row],[Date]])</f>
        <v>2024</v>
      </c>
      <c r="E948" s="1">
        <v>0.58333333333333337</v>
      </c>
      <c r="F948" t="s">
        <v>260</v>
      </c>
      <c r="I948" t="s">
        <v>62</v>
      </c>
      <c r="J948">
        <v>693</v>
      </c>
      <c r="K948">
        <v>19.2</v>
      </c>
      <c r="L948">
        <v>8</v>
      </c>
      <c r="M948" t="str">
        <f>IF(AllData[[#This Row],[Nitrate (PPM)]]&gt;2, "Very high", IF(AllData[[#This Row],[Nitrate (PPM)]]&gt;1, "High", IF(AllData[[#This Row],[Nitrate (PPM)]]&gt;0.5, "Some evidence", IF(AllData[[#This Row],[Nitrate (PPM)]]&gt;=0, "No evidence"))))</f>
        <v>Very high</v>
      </c>
      <c r="N948">
        <v>0.19</v>
      </c>
      <c r="O948" t="str">
        <f>IF(AllData[[#This Row],[Phosphate (PPM)]]&gt;0.5, "Very high", IF(AllData[[#This Row],[Phosphate (PPM)]]&gt;0.1, "High", IF(AllData[[#This Row],[Phosphate (PPM)]]&gt;0.05, "Some evidence", IF(AllData[[#This Row],[Phosphate (PPM)]]&lt;=0.05, "No Evidence", ""))))</f>
        <v>High</v>
      </c>
      <c r="P948">
        <v>0.6</v>
      </c>
    </row>
    <row r="949" spans="1:17" x14ac:dyDescent="0.3">
      <c r="A949" t="s">
        <v>1273</v>
      </c>
      <c r="B949" s="2">
        <v>45430</v>
      </c>
      <c r="C949" t="str" cm="1">
        <f t="array" ref="C9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49">
        <f>YEAR(AllData[[#This Row],[Date]])</f>
        <v>2024</v>
      </c>
      <c r="E949" s="1">
        <v>0.44791666666666669</v>
      </c>
      <c r="F949" t="s">
        <v>65</v>
      </c>
      <c r="G949" s="3">
        <v>52.173501999999999</v>
      </c>
      <c r="H949" s="3">
        <v>-1.743617</v>
      </c>
      <c r="I949" t="s">
        <v>25</v>
      </c>
      <c r="J949">
        <v>904</v>
      </c>
      <c r="K949">
        <v>20.2</v>
      </c>
      <c r="L949">
        <v>6</v>
      </c>
      <c r="M949" t="str">
        <f>IF(AllData[[#This Row],[Nitrate (PPM)]]&gt;2, "Very high", IF(AllData[[#This Row],[Nitrate (PPM)]]&gt;1, "High", IF(AllData[[#This Row],[Nitrate (PPM)]]&gt;0.5, "Some evidence", IF(AllData[[#This Row],[Nitrate (PPM)]]&gt;=0, "No evidence"))))</f>
        <v>Very high</v>
      </c>
      <c r="N949">
        <v>0.38</v>
      </c>
      <c r="O949" t="str">
        <f>IF(AllData[[#This Row],[Phosphate (PPM)]]&gt;0.5, "Very high", IF(AllData[[#This Row],[Phosphate (PPM)]]&gt;0.1, "High", IF(AllData[[#This Row],[Phosphate (PPM)]]&gt;0.05, "Some evidence", IF(AllData[[#This Row],[Phosphate (PPM)]]&lt;=0.05, "No Evidence", ""))))</f>
        <v>High</v>
      </c>
      <c r="P949">
        <v>0.5</v>
      </c>
    </row>
    <row r="950" spans="1:17" x14ac:dyDescent="0.3">
      <c r="A950" t="s">
        <v>1274</v>
      </c>
      <c r="B950" s="2">
        <v>45430</v>
      </c>
      <c r="C950" t="str" cm="1">
        <f t="array" ref="C9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0">
        <f>YEAR(AllData[[#This Row],[Date]])</f>
        <v>2024</v>
      </c>
      <c r="E950" s="1">
        <v>0.44861111111111113</v>
      </c>
      <c r="F950" t="s">
        <v>775</v>
      </c>
      <c r="G950" s="3">
        <v>52.122874000000003</v>
      </c>
      <c r="H950" s="3">
        <v>-2.057477</v>
      </c>
      <c r="I950" t="s">
        <v>19</v>
      </c>
      <c r="J950">
        <v>929</v>
      </c>
      <c r="K950">
        <v>18</v>
      </c>
      <c r="L950">
        <v>7</v>
      </c>
      <c r="M950" t="str">
        <f>IF(AllData[[#This Row],[Nitrate (PPM)]]&gt;2, "Very high", IF(AllData[[#This Row],[Nitrate (PPM)]]&gt;1, "High", IF(AllData[[#This Row],[Nitrate (PPM)]]&gt;0.5, "Some evidence", IF(AllData[[#This Row],[Nitrate (PPM)]]&gt;=0, "No evidence"))))</f>
        <v>Very high</v>
      </c>
      <c r="N950">
        <v>0.57999999999999996</v>
      </c>
      <c r="O950" t="str">
        <f>IF(AllData[[#This Row],[Phosphate (PPM)]]&gt;0.5, "Very high", IF(AllData[[#This Row],[Phosphate (PPM)]]&gt;0.1, "High", IF(AllData[[#This Row],[Phosphate (PPM)]]&gt;0.05, "Some evidence", IF(AllData[[#This Row],[Phosphate (PPM)]]&lt;=0.05, "No Evidence", ""))))</f>
        <v>Very high</v>
      </c>
      <c r="P950">
        <v>0.64</v>
      </c>
      <c r="Q950" t="s">
        <v>1275</v>
      </c>
    </row>
    <row r="951" spans="1:17" x14ac:dyDescent="0.3">
      <c r="A951" t="s">
        <v>1276</v>
      </c>
      <c r="B951" s="2">
        <v>45430</v>
      </c>
      <c r="C951" t="str" cm="1">
        <f t="array" ref="C9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1">
        <f>YEAR(AllData[[#This Row],[Date]])</f>
        <v>2024</v>
      </c>
      <c r="E951" s="1">
        <v>0.46388888888888891</v>
      </c>
      <c r="F951" t="s">
        <v>322</v>
      </c>
      <c r="G951" s="3">
        <v>52.177067999999998</v>
      </c>
      <c r="H951" s="3">
        <v>-1.7359260000000001</v>
      </c>
      <c r="I951" t="s">
        <v>62</v>
      </c>
      <c r="J951">
        <v>908</v>
      </c>
      <c r="K951">
        <v>20.100000000000001</v>
      </c>
      <c r="L951">
        <v>10</v>
      </c>
      <c r="M951" t="str">
        <f>IF(AllData[[#This Row],[Nitrate (PPM)]]&gt;2, "Very high", IF(AllData[[#This Row],[Nitrate (PPM)]]&gt;1, "High", IF(AllData[[#This Row],[Nitrate (PPM)]]&gt;0.5, "Some evidence", IF(AllData[[#This Row],[Nitrate (PPM)]]&gt;=0, "No evidence"))))</f>
        <v>Very high</v>
      </c>
      <c r="N951">
        <v>0.28999999999999998</v>
      </c>
      <c r="O951" t="str">
        <f>IF(AllData[[#This Row],[Phosphate (PPM)]]&gt;0.5, "Very high", IF(AllData[[#This Row],[Phosphate (PPM)]]&gt;0.1, "High", IF(AllData[[#This Row],[Phosphate (PPM)]]&gt;0.05, "Some evidence", IF(AllData[[#This Row],[Phosphate (PPM)]]&lt;=0.05, "No Evidence", ""))))</f>
        <v>High</v>
      </c>
      <c r="P951">
        <v>0.5</v>
      </c>
    </row>
    <row r="952" spans="1:17" x14ac:dyDescent="0.3">
      <c r="A952" t="s">
        <v>1277</v>
      </c>
      <c r="B952" s="2">
        <v>45430</v>
      </c>
      <c r="C952" t="str" cm="1">
        <f t="array" ref="C9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2">
        <f>YEAR(AllData[[#This Row],[Date]])</f>
        <v>2024</v>
      </c>
      <c r="E952" s="1">
        <v>0.48125000000000001</v>
      </c>
      <c r="F952" t="s">
        <v>778</v>
      </c>
      <c r="G952" s="3">
        <v>52.126404999999998</v>
      </c>
      <c r="H952" s="3">
        <v>-2.056543</v>
      </c>
      <c r="I952" t="s">
        <v>19</v>
      </c>
      <c r="J952">
        <v>1310</v>
      </c>
      <c r="K952">
        <v>16.2</v>
      </c>
      <c r="L952">
        <v>5</v>
      </c>
      <c r="M952" t="str">
        <f>IF(AllData[[#This Row],[Nitrate (PPM)]]&gt;2, "Very high", IF(AllData[[#This Row],[Nitrate (PPM)]]&gt;1, "High", IF(AllData[[#This Row],[Nitrate (PPM)]]&gt;0.5, "Some evidence", IF(AllData[[#This Row],[Nitrate (PPM)]]&gt;=0, "No evidence"))))</f>
        <v>Very high</v>
      </c>
      <c r="N952">
        <v>0.89</v>
      </c>
      <c r="O952" t="str">
        <f>IF(AllData[[#This Row],[Phosphate (PPM)]]&gt;0.5, "Very high", IF(AllData[[#This Row],[Phosphate (PPM)]]&gt;0.1, "High", IF(AllData[[#This Row],[Phosphate (PPM)]]&gt;0.05, "Some evidence", IF(AllData[[#This Row],[Phosphate (PPM)]]&lt;=0.05, "No Evidence", ""))))</f>
        <v>Very high</v>
      </c>
      <c r="P952">
        <v>0.22</v>
      </c>
      <c r="Q952" t="s">
        <v>1278</v>
      </c>
    </row>
    <row r="953" spans="1:17" x14ac:dyDescent="0.3">
      <c r="A953" t="s">
        <v>1279</v>
      </c>
      <c r="B953" s="2">
        <v>45430</v>
      </c>
      <c r="C953" t="str" cm="1">
        <f t="array" ref="C9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3">
        <f>YEAR(AllData[[#This Row],[Date]])</f>
        <v>2024</v>
      </c>
      <c r="E953" s="1">
        <v>0.49652777777777779</v>
      </c>
      <c r="F953" t="s">
        <v>524</v>
      </c>
      <c r="G953" s="3">
        <v>52.269105000000003</v>
      </c>
      <c r="H953" s="3">
        <v>-1.72329</v>
      </c>
      <c r="I953" t="s">
        <v>25</v>
      </c>
      <c r="J953">
        <v>810</v>
      </c>
      <c r="K953">
        <v>13.5</v>
      </c>
      <c r="L953">
        <v>2</v>
      </c>
      <c r="M953" t="str">
        <f>IF(AllData[[#This Row],[Nitrate (PPM)]]&gt;2, "Very high", IF(AllData[[#This Row],[Nitrate (PPM)]]&gt;1, "High", IF(AllData[[#This Row],[Nitrate (PPM)]]&gt;0.5, "Some evidence", IF(AllData[[#This Row],[Nitrate (PPM)]]&gt;=0, "No evidence"))))</f>
        <v>High</v>
      </c>
      <c r="N953">
        <v>0.66</v>
      </c>
      <c r="O953" t="str">
        <f>IF(AllData[[#This Row],[Phosphate (PPM)]]&gt;0.5, "Very high", IF(AllData[[#This Row],[Phosphate (PPM)]]&gt;0.1, "High", IF(AllData[[#This Row],[Phosphate (PPM)]]&gt;0.05, "Some evidence", IF(AllData[[#This Row],[Phosphate (PPM)]]&lt;=0.05, "No Evidence", ""))))</f>
        <v>Very high</v>
      </c>
      <c r="P953">
        <v>25</v>
      </c>
    </row>
    <row r="954" spans="1:17" x14ac:dyDescent="0.3">
      <c r="A954" t="s">
        <v>1280</v>
      </c>
      <c r="B954" s="2">
        <v>45430</v>
      </c>
      <c r="C954" t="str" cm="1">
        <f t="array" ref="C9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4">
        <f>YEAR(AllData[[#This Row],[Date]])</f>
        <v>2024</v>
      </c>
      <c r="E954" s="1">
        <v>0.52083333333333337</v>
      </c>
      <c r="F954" t="s">
        <v>865</v>
      </c>
      <c r="G954" s="3">
        <v>52.070086000000003</v>
      </c>
      <c r="H954" s="3">
        <v>-1.61145</v>
      </c>
      <c r="I954" t="s">
        <v>25</v>
      </c>
      <c r="J954">
        <v>632</v>
      </c>
      <c r="K954">
        <v>15.9</v>
      </c>
      <c r="L954">
        <v>5</v>
      </c>
      <c r="M954" t="str">
        <f>IF(AllData[[#This Row],[Nitrate (PPM)]]&gt;2, "Very high", IF(AllData[[#This Row],[Nitrate (PPM)]]&gt;1, "High", IF(AllData[[#This Row],[Nitrate (PPM)]]&gt;0.5, "Some evidence", IF(AllData[[#This Row],[Nitrate (PPM)]]&gt;=0, "No evidence"))))</f>
        <v>Very high</v>
      </c>
      <c r="N954">
        <v>0.12</v>
      </c>
      <c r="O954" t="str">
        <f>IF(AllData[[#This Row],[Phosphate (PPM)]]&gt;0.5, "Very high", IF(AllData[[#This Row],[Phosphate (PPM)]]&gt;0.1, "High", IF(AllData[[#This Row],[Phosphate (PPM)]]&gt;0.05, "Some evidence", IF(AllData[[#This Row],[Phosphate (PPM)]]&lt;=0.05, "No Evidence", ""))))</f>
        <v>High</v>
      </c>
      <c r="P954">
        <v>1.23</v>
      </c>
      <c r="Q954" t="s">
        <v>1281</v>
      </c>
    </row>
    <row r="955" spans="1:17" x14ac:dyDescent="0.3">
      <c r="A955" t="s">
        <v>1282</v>
      </c>
      <c r="B955" s="2">
        <v>45430</v>
      </c>
      <c r="C955" t="str" cm="1">
        <f t="array" ref="C9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5">
        <f>YEAR(AllData[[#This Row],[Date]])</f>
        <v>2024</v>
      </c>
      <c r="E955" s="1">
        <v>0.63263888888888886</v>
      </c>
      <c r="F955" t="s">
        <v>158</v>
      </c>
      <c r="G955" s="3">
        <v>52.146642</v>
      </c>
      <c r="H955" s="3">
        <v>-1.700315</v>
      </c>
      <c r="I955" t="s">
        <v>25</v>
      </c>
      <c r="J955">
        <v>699</v>
      </c>
      <c r="K955">
        <v>17.100000000000001</v>
      </c>
      <c r="L955">
        <v>5</v>
      </c>
      <c r="M955" t="str">
        <f>IF(AllData[[#This Row],[Nitrate (PPM)]]&gt;2, "Very high", IF(AllData[[#This Row],[Nitrate (PPM)]]&gt;1, "High", IF(AllData[[#This Row],[Nitrate (PPM)]]&gt;0.5, "Some evidence", IF(AllData[[#This Row],[Nitrate (PPM)]]&gt;=0, "No evidence"))))</f>
        <v>Very high</v>
      </c>
      <c r="N955">
        <v>0.28999999999999998</v>
      </c>
      <c r="O955" t="str">
        <f>IF(AllData[[#This Row],[Phosphate (PPM)]]&gt;0.5, "Very high", IF(AllData[[#This Row],[Phosphate (PPM)]]&gt;0.1, "High", IF(AllData[[#This Row],[Phosphate (PPM)]]&gt;0.05, "Some evidence", IF(AllData[[#This Row],[Phosphate (PPM)]]&lt;=0.05, "No Evidence", ""))))</f>
        <v>High</v>
      </c>
      <c r="P955">
        <v>1.25</v>
      </c>
    </row>
    <row r="956" spans="1:17" x14ac:dyDescent="0.3">
      <c r="A956" t="s">
        <v>1283</v>
      </c>
      <c r="B956" s="2">
        <v>45430</v>
      </c>
      <c r="C956" t="str" cm="1">
        <f t="array" ref="C9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6">
        <f>YEAR(AllData[[#This Row],[Date]])</f>
        <v>2024</v>
      </c>
      <c r="E956" s="1">
        <v>0.73541666666666672</v>
      </c>
      <c r="F956" t="s">
        <v>566</v>
      </c>
      <c r="G956" s="3">
        <v>51.997385999999999</v>
      </c>
      <c r="H956" s="3">
        <v>-2.1561940000000002</v>
      </c>
      <c r="I956" t="s">
        <v>19</v>
      </c>
      <c r="J956">
        <v>917</v>
      </c>
      <c r="K956">
        <v>19.5</v>
      </c>
      <c r="L956">
        <v>8</v>
      </c>
      <c r="M956" t="str">
        <f>IF(AllData[[#This Row],[Nitrate (PPM)]]&gt;2, "Very high", IF(AllData[[#This Row],[Nitrate (PPM)]]&gt;1, "High", IF(AllData[[#This Row],[Nitrate (PPM)]]&gt;0.5, "Some evidence", IF(AllData[[#This Row],[Nitrate (PPM)]]&gt;=0, "No evidence"))))</f>
        <v>Very high</v>
      </c>
      <c r="N956">
        <v>0.54</v>
      </c>
      <c r="O956" t="str">
        <f>IF(AllData[[#This Row],[Phosphate (PPM)]]&gt;0.5, "Very high", IF(AllData[[#This Row],[Phosphate (PPM)]]&gt;0.1, "High", IF(AllData[[#This Row],[Phosphate (PPM)]]&gt;0.05, "Some evidence", IF(AllData[[#This Row],[Phosphate (PPM)]]&lt;=0.05, "No Evidence", ""))))</f>
        <v>Very high</v>
      </c>
      <c r="P956">
        <v>0</v>
      </c>
    </row>
    <row r="957" spans="1:17" x14ac:dyDescent="0.3">
      <c r="A957" t="s">
        <v>1284</v>
      </c>
      <c r="B957" s="2">
        <v>45430</v>
      </c>
      <c r="C957" t="str" cm="1">
        <f t="array" ref="C9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7">
        <f>YEAR(AllData[[#This Row],[Date]])</f>
        <v>2024</v>
      </c>
      <c r="E957" s="1">
        <v>0.71180555555555558</v>
      </c>
      <c r="F957" t="s">
        <v>917</v>
      </c>
      <c r="I957" t="s">
        <v>62</v>
      </c>
      <c r="J957">
        <v>549</v>
      </c>
      <c r="K957">
        <v>19.600000000000001</v>
      </c>
      <c r="L957">
        <v>2</v>
      </c>
      <c r="M957" t="str">
        <f>IF(AllData[[#This Row],[Nitrate (PPM)]]&gt;2, "Very high", IF(AllData[[#This Row],[Nitrate (PPM)]]&gt;1, "High", IF(AllData[[#This Row],[Nitrate (PPM)]]&gt;0.5, "Some evidence", IF(AllData[[#This Row],[Nitrate (PPM)]]&gt;=0, "No evidence"))))</f>
        <v>High</v>
      </c>
      <c r="N957">
        <v>0.05</v>
      </c>
      <c r="O957" t="str">
        <f>IF(AllData[[#This Row],[Phosphate (PPM)]]&gt;0.5, "Very high", IF(AllData[[#This Row],[Phosphate (PPM)]]&gt;0.1, "High", IF(AllData[[#This Row],[Phosphate (PPM)]]&gt;0.05, "Some evidence", IF(AllData[[#This Row],[Phosphate (PPM)]]&lt;=0.05, "No Evidence", ""))))</f>
        <v>No Evidence</v>
      </c>
      <c r="P957">
        <v>10</v>
      </c>
    </row>
    <row r="958" spans="1:17" x14ac:dyDescent="0.3">
      <c r="A958" t="s">
        <v>1285</v>
      </c>
      <c r="B958" s="2">
        <v>45430</v>
      </c>
      <c r="C958" t="str" cm="1">
        <f t="array" ref="C9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8">
        <f>YEAR(AllData[[#This Row],[Date]])</f>
        <v>2024</v>
      </c>
      <c r="E958" s="1">
        <v>0.6875</v>
      </c>
      <c r="F958" t="s">
        <v>969</v>
      </c>
      <c r="I958" t="s">
        <v>25</v>
      </c>
      <c r="J958">
        <v>656</v>
      </c>
      <c r="K958">
        <v>16.899999999999999</v>
      </c>
      <c r="L958">
        <v>2.5</v>
      </c>
      <c r="M958" t="str">
        <f>IF(AllData[[#This Row],[Nitrate (PPM)]]&gt;2, "Very high", IF(AllData[[#This Row],[Nitrate (PPM)]]&gt;1, "High", IF(AllData[[#This Row],[Nitrate (PPM)]]&gt;0.5, "Some evidence", IF(AllData[[#This Row],[Nitrate (PPM)]]&gt;=0, "No evidence"))))</f>
        <v>Very high</v>
      </c>
      <c r="N958">
        <v>0.78</v>
      </c>
      <c r="O958" t="str">
        <f>IF(AllData[[#This Row],[Phosphate (PPM)]]&gt;0.5, "Very high", IF(AllData[[#This Row],[Phosphate (PPM)]]&gt;0.1, "High", IF(AllData[[#This Row],[Phosphate (PPM)]]&gt;0.05, "Some evidence", IF(AllData[[#This Row],[Phosphate (PPM)]]&lt;=0.05, "No Evidence", ""))))</f>
        <v>Very high</v>
      </c>
      <c r="P958">
        <v>14</v>
      </c>
    </row>
    <row r="959" spans="1:17" x14ac:dyDescent="0.3">
      <c r="A959" t="s">
        <v>1270</v>
      </c>
      <c r="B959" s="2">
        <v>45429</v>
      </c>
      <c r="C959" t="str" cm="1">
        <f t="array" ref="C9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59">
        <f>YEAR(AllData[[#This Row],[Date]])</f>
        <v>2024</v>
      </c>
      <c r="E959" s="1">
        <v>0.38263888888888886</v>
      </c>
      <c r="F959" t="s">
        <v>589</v>
      </c>
      <c r="G959" s="3">
        <v>51.984960000000001</v>
      </c>
      <c r="H959" s="3">
        <v>-2.1742780000000002</v>
      </c>
      <c r="I959" t="s">
        <v>25</v>
      </c>
      <c r="J959">
        <v>8440</v>
      </c>
      <c r="K959">
        <v>17.399999999999999</v>
      </c>
      <c r="L959">
        <v>10</v>
      </c>
      <c r="M959" t="str">
        <f>IF(AllData[[#This Row],[Nitrate (PPM)]]&gt;2, "Very high", IF(AllData[[#This Row],[Nitrate (PPM)]]&gt;1, "High", IF(AllData[[#This Row],[Nitrate (PPM)]]&gt;0.5, "Some evidence", IF(AllData[[#This Row],[Nitrate (PPM)]]&gt;=0, "No evidence"))))</f>
        <v>Very high</v>
      </c>
      <c r="N959">
        <v>0.56000000000000005</v>
      </c>
      <c r="O959" t="str">
        <f>IF(AllData[[#This Row],[Phosphate (PPM)]]&gt;0.5, "Very high", IF(AllData[[#This Row],[Phosphate (PPM)]]&gt;0.1, "High", IF(AllData[[#This Row],[Phosphate (PPM)]]&gt;0.05, "Some evidence", IF(AllData[[#This Row],[Phosphate (PPM)]]&lt;=0.05, "No Evidence", ""))))</f>
        <v>Very high</v>
      </c>
      <c r="P959">
        <v>0</v>
      </c>
    </row>
    <row r="960" spans="1:17" x14ac:dyDescent="0.3">
      <c r="A960" t="s">
        <v>1271</v>
      </c>
      <c r="B960" s="2">
        <v>45429</v>
      </c>
      <c r="C960" t="str" cm="1">
        <f t="array" ref="C9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0">
        <f>YEAR(AllData[[#This Row],[Date]])</f>
        <v>2024</v>
      </c>
      <c r="E960" s="1">
        <v>0.5</v>
      </c>
      <c r="F960" t="s">
        <v>1003</v>
      </c>
      <c r="G960" s="3">
        <v>52.151504000000003</v>
      </c>
      <c r="H960" s="3">
        <v>-2.0960640000000001</v>
      </c>
      <c r="I960" t="s">
        <v>25</v>
      </c>
      <c r="J960">
        <v>1120</v>
      </c>
      <c r="K960">
        <v>16.7</v>
      </c>
      <c r="L960">
        <v>5</v>
      </c>
      <c r="M960" t="str">
        <f>IF(AllData[[#This Row],[Nitrate (PPM)]]&gt;2, "Very high", IF(AllData[[#This Row],[Nitrate (PPM)]]&gt;1, "High", IF(AllData[[#This Row],[Nitrate (PPM)]]&gt;0.5, "Some evidence", IF(AllData[[#This Row],[Nitrate (PPM)]]&gt;=0, "No evidence"))))</f>
        <v>Very high</v>
      </c>
      <c r="N960">
        <v>1.04</v>
      </c>
      <c r="O960" t="str">
        <f>IF(AllData[[#This Row],[Phosphate (PPM)]]&gt;0.5, "Very high", IF(AllData[[#This Row],[Phosphate (PPM)]]&gt;0.1, "High", IF(AllData[[#This Row],[Phosphate (PPM)]]&gt;0.05, "Some evidence", IF(AllData[[#This Row],[Phosphate (PPM)]]&lt;=0.05, "No Evidence", ""))))</f>
        <v>Very high</v>
      </c>
      <c r="P960">
        <v>0.45</v>
      </c>
    </row>
    <row r="961" spans="1:17" x14ac:dyDescent="0.3">
      <c r="A961" t="s">
        <v>1272</v>
      </c>
      <c r="B961" s="2">
        <v>45429</v>
      </c>
      <c r="C961" t="str" cm="1">
        <f t="array" ref="C9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1">
        <f>YEAR(AllData[[#This Row],[Date]])</f>
        <v>2024</v>
      </c>
      <c r="E961" s="1">
        <v>0.54513888888888884</v>
      </c>
      <c r="F961" t="s">
        <v>480</v>
      </c>
      <c r="G961" s="3">
        <v>51.988481</v>
      </c>
      <c r="H961" s="3">
        <v>-2.1641349999999999</v>
      </c>
      <c r="I961" t="s">
        <v>19</v>
      </c>
      <c r="J961">
        <v>857</v>
      </c>
      <c r="K961">
        <v>16.600000000000001</v>
      </c>
      <c r="L961">
        <v>5</v>
      </c>
      <c r="M961" t="str">
        <f>IF(AllData[[#This Row],[Nitrate (PPM)]]&gt;2, "Very high", IF(AllData[[#This Row],[Nitrate (PPM)]]&gt;1, "High", IF(AllData[[#This Row],[Nitrate (PPM)]]&gt;0.5, "Some evidence", IF(AllData[[#This Row],[Nitrate (PPM)]]&gt;=0, "No evidence"))))</f>
        <v>Very high</v>
      </c>
      <c r="N961">
        <v>0.13</v>
      </c>
      <c r="O961" t="str">
        <f>IF(AllData[[#This Row],[Phosphate (PPM)]]&gt;0.5, "Very high", IF(AllData[[#This Row],[Phosphate (PPM)]]&gt;0.1, "High", IF(AllData[[#This Row],[Phosphate (PPM)]]&gt;0.05, "Some evidence", IF(AllData[[#This Row],[Phosphate (PPM)]]&lt;=0.05, "No Evidence", ""))))</f>
        <v>High</v>
      </c>
      <c r="P961">
        <v>0</v>
      </c>
    </row>
    <row r="962" spans="1:17" x14ac:dyDescent="0.3">
      <c r="A962" t="s">
        <v>1269</v>
      </c>
      <c r="B962" s="2">
        <v>45428</v>
      </c>
      <c r="C962" t="str" cm="1">
        <f t="array" ref="C9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2">
        <f>YEAR(AllData[[#This Row],[Date]])</f>
        <v>2024</v>
      </c>
      <c r="E962" s="1">
        <v>0.71875</v>
      </c>
      <c r="F962" t="s">
        <v>515</v>
      </c>
      <c r="I962" t="s">
        <v>19</v>
      </c>
      <c r="J962">
        <v>661</v>
      </c>
      <c r="K962">
        <v>16.399999999999999</v>
      </c>
      <c r="L962">
        <v>2</v>
      </c>
      <c r="M962" t="str">
        <f>IF(AllData[[#This Row],[Nitrate (PPM)]]&gt;2, "Very high", IF(AllData[[#This Row],[Nitrate (PPM)]]&gt;1, "High", IF(AllData[[#This Row],[Nitrate (PPM)]]&gt;0.5, "Some evidence", IF(AllData[[#This Row],[Nitrate (PPM)]]&gt;=0, "No evidence"))))</f>
        <v>High</v>
      </c>
      <c r="N962">
        <v>0.27</v>
      </c>
      <c r="O962" t="str">
        <f>IF(AllData[[#This Row],[Phosphate (PPM)]]&gt;0.5, "Very high", IF(AllData[[#This Row],[Phosphate (PPM)]]&gt;0.1, "High", IF(AllData[[#This Row],[Phosphate (PPM)]]&gt;0.05, "Some evidence", IF(AllData[[#This Row],[Phosphate (PPM)]]&lt;=0.05, "No Evidence", ""))))</f>
        <v>High</v>
      </c>
      <c r="P962">
        <v>0.5</v>
      </c>
    </row>
    <row r="963" spans="1:17" x14ac:dyDescent="0.3">
      <c r="A963" t="s">
        <v>1263</v>
      </c>
      <c r="B963" s="2">
        <v>45427</v>
      </c>
      <c r="C963" t="str" cm="1">
        <f t="array" ref="C9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3">
        <f>YEAR(AllData[[#This Row],[Date]])</f>
        <v>2024</v>
      </c>
      <c r="E963" s="1">
        <v>0.57986111111111116</v>
      </c>
      <c r="F963" t="s">
        <v>282</v>
      </c>
      <c r="G963" s="3">
        <v>52.214177999999997</v>
      </c>
      <c r="H963" s="3">
        <v>-1.6601600000000001</v>
      </c>
      <c r="I963" t="s">
        <v>25</v>
      </c>
      <c r="J963">
        <v>901</v>
      </c>
      <c r="K963">
        <v>18.8</v>
      </c>
      <c r="L963">
        <v>5</v>
      </c>
      <c r="M963" t="str">
        <f>IF(AllData[[#This Row],[Nitrate (PPM)]]&gt;2, "Very high", IF(AllData[[#This Row],[Nitrate (PPM)]]&gt;1, "High", IF(AllData[[#This Row],[Nitrate (PPM)]]&gt;0.5, "Some evidence", IF(AllData[[#This Row],[Nitrate (PPM)]]&gt;=0, "No evidence"))))</f>
        <v>Very high</v>
      </c>
      <c r="N963">
        <v>0.38</v>
      </c>
      <c r="O963" t="str">
        <f>IF(AllData[[#This Row],[Phosphate (PPM)]]&gt;0.5, "Very high", IF(AllData[[#This Row],[Phosphate (PPM)]]&gt;0.1, "High", IF(AllData[[#This Row],[Phosphate (PPM)]]&gt;0.05, "Some evidence", IF(AllData[[#This Row],[Phosphate (PPM)]]&lt;=0.05, "No Evidence", ""))))</f>
        <v>High</v>
      </c>
      <c r="P963">
        <v>0</v>
      </c>
      <c r="Q963" t="s">
        <v>1264</v>
      </c>
    </row>
    <row r="964" spans="1:17" x14ac:dyDescent="0.3">
      <c r="A964" t="s">
        <v>1265</v>
      </c>
      <c r="B964" s="2">
        <v>45427</v>
      </c>
      <c r="C964" t="str" cm="1">
        <f t="array" ref="C9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4">
        <f>YEAR(AllData[[#This Row],[Date]])</f>
        <v>2024</v>
      </c>
      <c r="E964" s="1">
        <v>0.58333333333333337</v>
      </c>
      <c r="F964" t="s">
        <v>280</v>
      </c>
      <c r="G964" s="3">
        <v>52.206477999999997</v>
      </c>
      <c r="H964" s="3">
        <v>-1.653894</v>
      </c>
      <c r="I964" t="s">
        <v>25</v>
      </c>
      <c r="J964">
        <v>699</v>
      </c>
      <c r="K964">
        <v>19.8</v>
      </c>
      <c r="L964">
        <v>10</v>
      </c>
      <c r="M964" t="str">
        <f>IF(AllData[[#This Row],[Nitrate (PPM)]]&gt;2, "Very high", IF(AllData[[#This Row],[Nitrate (PPM)]]&gt;1, "High", IF(AllData[[#This Row],[Nitrate (PPM)]]&gt;0.5, "Some evidence", IF(AllData[[#This Row],[Nitrate (PPM)]]&gt;=0, "No evidence"))))</f>
        <v>Very high</v>
      </c>
      <c r="N964">
        <v>0.44</v>
      </c>
      <c r="O964" t="str">
        <f>IF(AllData[[#This Row],[Phosphate (PPM)]]&gt;0.5, "Very high", IF(AllData[[#This Row],[Phosphate (PPM)]]&gt;0.1, "High", IF(AllData[[#This Row],[Phosphate (PPM)]]&gt;0.05, "Some evidence", IF(AllData[[#This Row],[Phosphate (PPM)]]&lt;=0.05, "No Evidence", ""))))</f>
        <v>High</v>
      </c>
      <c r="P964">
        <v>0</v>
      </c>
      <c r="Q964" t="s">
        <v>1266</v>
      </c>
    </row>
    <row r="965" spans="1:17" x14ac:dyDescent="0.3">
      <c r="A965" t="s">
        <v>1267</v>
      </c>
      <c r="B965" s="2">
        <v>45427</v>
      </c>
      <c r="C965" t="str" cm="1">
        <f t="array" ref="C9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5">
        <f>YEAR(AllData[[#This Row],[Date]])</f>
        <v>2024</v>
      </c>
      <c r="E965" s="1">
        <v>0.66666666666666663</v>
      </c>
      <c r="F965" t="s">
        <v>135</v>
      </c>
      <c r="I965" t="s">
        <v>25</v>
      </c>
      <c r="J965">
        <v>681</v>
      </c>
      <c r="K965">
        <v>18.399999999999999</v>
      </c>
      <c r="L965">
        <v>2</v>
      </c>
      <c r="M965" t="str">
        <f>IF(AllData[[#This Row],[Nitrate (PPM)]]&gt;2, "Very high", IF(AllData[[#This Row],[Nitrate (PPM)]]&gt;1, "High", IF(AllData[[#This Row],[Nitrate (PPM)]]&gt;0.5, "Some evidence", IF(AllData[[#This Row],[Nitrate (PPM)]]&gt;=0, "No evidence"))))</f>
        <v>High</v>
      </c>
      <c r="N965">
        <v>0.3</v>
      </c>
      <c r="O965" t="str">
        <f>IF(AllData[[#This Row],[Phosphate (PPM)]]&gt;0.5, "Very high", IF(AllData[[#This Row],[Phosphate (PPM)]]&gt;0.1, "High", IF(AllData[[#This Row],[Phosphate (PPM)]]&gt;0.05, "Some evidence", IF(AllData[[#This Row],[Phosphate (PPM)]]&lt;=0.05, "No Evidence", ""))))</f>
        <v>High</v>
      </c>
      <c r="P965">
        <v>2</v>
      </c>
      <c r="Q965" t="s">
        <v>1232</v>
      </c>
    </row>
    <row r="966" spans="1:17" x14ac:dyDescent="0.3">
      <c r="A966" t="s">
        <v>1268</v>
      </c>
      <c r="B966" s="2">
        <v>45427</v>
      </c>
      <c r="C966" t="str" cm="1">
        <f t="array" ref="C9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6">
        <f>YEAR(AllData[[#This Row],[Date]])</f>
        <v>2024</v>
      </c>
      <c r="E966" s="1">
        <v>0.84583333333333333</v>
      </c>
      <c r="F966" t="s">
        <v>21</v>
      </c>
      <c r="G966" s="3">
        <v>51.991287</v>
      </c>
      <c r="H966" s="3">
        <v>-2.1626400000000001</v>
      </c>
      <c r="I966" t="s">
        <v>19</v>
      </c>
      <c r="J966">
        <v>956</v>
      </c>
      <c r="K966">
        <v>18.5</v>
      </c>
      <c r="L966">
        <v>10</v>
      </c>
      <c r="M966" t="str">
        <f>IF(AllData[[#This Row],[Nitrate (PPM)]]&gt;2, "Very high", IF(AllData[[#This Row],[Nitrate (PPM)]]&gt;1, "High", IF(AllData[[#This Row],[Nitrate (PPM)]]&gt;0.5, "Some evidence", IF(AllData[[#This Row],[Nitrate (PPM)]]&gt;=0, "No evidence"))))</f>
        <v>Very high</v>
      </c>
      <c r="N966">
        <v>0.64</v>
      </c>
      <c r="O966" t="str">
        <f>IF(AllData[[#This Row],[Phosphate (PPM)]]&gt;0.5, "Very high", IF(AllData[[#This Row],[Phosphate (PPM)]]&gt;0.1, "High", IF(AllData[[#This Row],[Phosphate (PPM)]]&gt;0.05, "Some evidence", IF(AllData[[#This Row],[Phosphate (PPM)]]&lt;=0.05, "No Evidence", ""))))</f>
        <v>Very high</v>
      </c>
      <c r="P966">
        <v>0.6</v>
      </c>
    </row>
    <row r="967" spans="1:17" x14ac:dyDescent="0.3">
      <c r="A967" t="s">
        <v>1261</v>
      </c>
      <c r="B967" s="2">
        <v>45426</v>
      </c>
      <c r="C967" t="str" cm="1">
        <f t="array" ref="C9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7">
        <f>YEAR(AllData[[#This Row],[Date]])</f>
        <v>2024</v>
      </c>
      <c r="E967" s="1">
        <v>0.43958333333333333</v>
      </c>
      <c r="F967" t="s">
        <v>1182</v>
      </c>
      <c r="G967" s="3">
        <v>52.000104</v>
      </c>
      <c r="H967" s="3">
        <v>-2.1419250000000001</v>
      </c>
      <c r="I967" t="s">
        <v>19</v>
      </c>
      <c r="J967">
        <v>692</v>
      </c>
      <c r="K967">
        <v>16</v>
      </c>
      <c r="L967">
        <v>6</v>
      </c>
      <c r="M967" t="str">
        <f>IF(AllData[[#This Row],[Nitrate (PPM)]]&gt;2, "Very high", IF(AllData[[#This Row],[Nitrate (PPM)]]&gt;1, "High", IF(AllData[[#This Row],[Nitrate (PPM)]]&gt;0.5, "Some evidence", IF(AllData[[#This Row],[Nitrate (PPM)]]&gt;=0, "No evidence"))))</f>
        <v>Very high</v>
      </c>
      <c r="N967">
        <v>0.12</v>
      </c>
      <c r="O967" t="str">
        <f>IF(AllData[[#This Row],[Phosphate (PPM)]]&gt;0.5, "Very high", IF(AllData[[#This Row],[Phosphate (PPM)]]&gt;0.1, "High", IF(AllData[[#This Row],[Phosphate (PPM)]]&gt;0.05, "Some evidence", IF(AllData[[#This Row],[Phosphate (PPM)]]&lt;=0.05, "No Evidence", ""))))</f>
        <v>High</v>
      </c>
      <c r="P967">
        <v>0</v>
      </c>
    </row>
    <row r="968" spans="1:17" x14ac:dyDescent="0.3">
      <c r="A968" t="s">
        <v>1262</v>
      </c>
      <c r="B968" s="2">
        <v>45426</v>
      </c>
      <c r="C968" t="str" cm="1">
        <f t="array" ref="C9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8">
        <f>YEAR(AllData[[#This Row],[Date]])</f>
        <v>2024</v>
      </c>
      <c r="E968" s="1">
        <v>0.45347222222222222</v>
      </c>
      <c r="F968" t="s">
        <v>1053</v>
      </c>
      <c r="G968" s="3">
        <v>52.011828999999999</v>
      </c>
      <c r="H968" s="3">
        <v>-2.1202860000000001</v>
      </c>
      <c r="I968" t="s">
        <v>19</v>
      </c>
      <c r="J968">
        <v>758</v>
      </c>
      <c r="K968">
        <v>16.2</v>
      </c>
      <c r="L968">
        <v>7</v>
      </c>
      <c r="M968" t="str">
        <f>IF(AllData[[#This Row],[Nitrate (PPM)]]&gt;2, "Very high", IF(AllData[[#This Row],[Nitrate (PPM)]]&gt;1, "High", IF(AllData[[#This Row],[Nitrate (PPM)]]&gt;0.5, "Some evidence", IF(AllData[[#This Row],[Nitrate (PPM)]]&gt;=0, "No evidence"))))</f>
        <v>Very high</v>
      </c>
      <c r="N968">
        <v>0.31</v>
      </c>
      <c r="O968" t="str">
        <f>IF(AllData[[#This Row],[Phosphate (PPM)]]&gt;0.5, "Very high", IF(AllData[[#This Row],[Phosphate (PPM)]]&gt;0.1, "High", IF(AllData[[#This Row],[Phosphate (PPM)]]&gt;0.05, "Some evidence", IF(AllData[[#This Row],[Phosphate (PPM)]]&lt;=0.05, "No Evidence", ""))))</f>
        <v>High</v>
      </c>
      <c r="P968">
        <v>0</v>
      </c>
    </row>
    <row r="969" spans="1:17" x14ac:dyDescent="0.3">
      <c r="A969" t="s">
        <v>1256</v>
      </c>
      <c r="B969" s="2">
        <v>45425</v>
      </c>
      <c r="C969" t="str" cm="1">
        <f t="array" ref="C9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69">
        <f>YEAR(AllData[[#This Row],[Date]])</f>
        <v>2024</v>
      </c>
      <c r="E969" s="1">
        <v>0.39791666666666664</v>
      </c>
      <c r="F969" t="s">
        <v>542</v>
      </c>
      <c r="G969" s="3">
        <v>52.046539000000003</v>
      </c>
      <c r="H969" s="3">
        <v>-1.673413</v>
      </c>
      <c r="I969" t="s">
        <v>62</v>
      </c>
      <c r="J969">
        <v>760</v>
      </c>
      <c r="K969">
        <v>14.5</v>
      </c>
      <c r="L969">
        <v>2</v>
      </c>
      <c r="M969" t="str">
        <f>IF(AllData[[#This Row],[Nitrate (PPM)]]&gt;2, "Very high", IF(AllData[[#This Row],[Nitrate (PPM)]]&gt;1, "High", IF(AllData[[#This Row],[Nitrate (PPM)]]&gt;0.5, "Some evidence", IF(AllData[[#This Row],[Nitrate (PPM)]]&gt;=0, "No evidence"))))</f>
        <v>High</v>
      </c>
      <c r="N969">
        <v>2.5</v>
      </c>
      <c r="O969" t="str">
        <f>IF(AllData[[#This Row],[Phosphate (PPM)]]&gt;0.5, "Very high", IF(AllData[[#This Row],[Phosphate (PPM)]]&gt;0.1, "High", IF(AllData[[#This Row],[Phosphate (PPM)]]&gt;0.05, "Some evidence", IF(AllData[[#This Row],[Phosphate (PPM)]]&lt;=0.05, "No Evidence", ""))))</f>
        <v>Very high</v>
      </c>
      <c r="P969">
        <v>0.2</v>
      </c>
    </row>
    <row r="970" spans="1:17" x14ac:dyDescent="0.3">
      <c r="A970" t="s">
        <v>1257</v>
      </c>
      <c r="B970" s="2">
        <v>45425</v>
      </c>
      <c r="C970" t="str" cm="1">
        <f t="array" ref="C9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0">
        <f>YEAR(AllData[[#This Row],[Date]])</f>
        <v>2024</v>
      </c>
      <c r="E970" s="1">
        <v>0.40416666666666667</v>
      </c>
      <c r="F970" t="s">
        <v>331</v>
      </c>
      <c r="G970" s="3">
        <v>52.045647000000002</v>
      </c>
      <c r="H970" s="3">
        <v>-1.6719360000000001</v>
      </c>
      <c r="I970" t="s">
        <v>25</v>
      </c>
      <c r="J970">
        <v>850</v>
      </c>
      <c r="K970">
        <v>14.3</v>
      </c>
      <c r="L970">
        <v>3</v>
      </c>
      <c r="M970" t="str">
        <f>IF(AllData[[#This Row],[Nitrate (PPM)]]&gt;2, "Very high", IF(AllData[[#This Row],[Nitrate (PPM)]]&gt;1, "High", IF(AllData[[#This Row],[Nitrate (PPM)]]&gt;0.5, "Some evidence", IF(AllData[[#This Row],[Nitrate (PPM)]]&gt;=0, "No evidence"))))</f>
        <v>Very high</v>
      </c>
      <c r="N970">
        <v>2.5</v>
      </c>
      <c r="O970" t="str">
        <f>IF(AllData[[#This Row],[Phosphate (PPM)]]&gt;0.5, "Very high", IF(AllData[[#This Row],[Phosphate (PPM)]]&gt;0.1, "High", IF(AllData[[#This Row],[Phosphate (PPM)]]&gt;0.05, "Some evidence", IF(AllData[[#This Row],[Phosphate (PPM)]]&lt;=0.05, "No Evidence", ""))))</f>
        <v>Very high</v>
      </c>
      <c r="P970">
        <v>0.25</v>
      </c>
      <c r="Q970" t="s">
        <v>1258</v>
      </c>
    </row>
    <row r="971" spans="1:17" x14ac:dyDescent="0.3">
      <c r="A971" t="s">
        <v>1259</v>
      </c>
      <c r="B971" s="2">
        <v>45425</v>
      </c>
      <c r="C971" t="str" cm="1">
        <f t="array" ref="C9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1">
        <f>YEAR(AllData[[#This Row],[Date]])</f>
        <v>2024</v>
      </c>
      <c r="E971" s="1">
        <v>0.41666666666666669</v>
      </c>
      <c r="F971" t="s">
        <v>535</v>
      </c>
      <c r="G971" s="3">
        <v>52.252499999999998</v>
      </c>
      <c r="H971" s="3">
        <v>-1.6685000000000001</v>
      </c>
      <c r="I971" t="s">
        <v>19</v>
      </c>
      <c r="J971">
        <v>1070</v>
      </c>
      <c r="K971">
        <v>14.5</v>
      </c>
      <c r="L971">
        <v>10</v>
      </c>
      <c r="M971" t="str">
        <f>IF(AllData[[#This Row],[Nitrate (PPM)]]&gt;2, "Very high", IF(AllData[[#This Row],[Nitrate (PPM)]]&gt;1, "High", IF(AllData[[#This Row],[Nitrate (PPM)]]&gt;0.5, "Some evidence", IF(AllData[[#This Row],[Nitrate (PPM)]]&gt;=0, "No evidence"))))</f>
        <v>Very high</v>
      </c>
      <c r="N971">
        <v>0.37</v>
      </c>
      <c r="O971" t="str">
        <f>IF(AllData[[#This Row],[Phosphate (PPM)]]&gt;0.5, "Very high", IF(AllData[[#This Row],[Phosphate (PPM)]]&gt;0.1, "High", IF(AllData[[#This Row],[Phosphate (PPM)]]&gt;0.05, "Some evidence", IF(AllData[[#This Row],[Phosphate (PPM)]]&lt;=0.05, "No Evidence", ""))))</f>
        <v>High</v>
      </c>
      <c r="P971">
        <v>0.15</v>
      </c>
    </row>
    <row r="972" spans="1:17" x14ac:dyDescent="0.3">
      <c r="A972" t="s">
        <v>1260</v>
      </c>
      <c r="B972" s="2">
        <v>45425</v>
      </c>
      <c r="C972" t="str" cm="1">
        <f t="array" ref="C9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2">
        <f>YEAR(AllData[[#This Row],[Date]])</f>
        <v>2024</v>
      </c>
      <c r="E972" s="1">
        <v>0.42708333333333331</v>
      </c>
      <c r="F972" t="s">
        <v>532</v>
      </c>
      <c r="G972" s="3">
        <v>52.244900000000001</v>
      </c>
      <c r="H972" s="3">
        <v>-1.6617</v>
      </c>
      <c r="I972" t="s">
        <v>19</v>
      </c>
      <c r="J972">
        <v>813</v>
      </c>
      <c r="K972">
        <v>15.6</v>
      </c>
      <c r="L972">
        <v>6</v>
      </c>
      <c r="M972" t="str">
        <f>IF(AllData[[#This Row],[Nitrate (PPM)]]&gt;2, "Very high", IF(AllData[[#This Row],[Nitrate (PPM)]]&gt;1, "High", IF(AllData[[#This Row],[Nitrate (PPM)]]&gt;0.5, "Some evidence", IF(AllData[[#This Row],[Nitrate (PPM)]]&gt;=0, "No evidence"))))</f>
        <v>Very high</v>
      </c>
      <c r="N972">
        <v>0.36</v>
      </c>
      <c r="O972" t="str">
        <f>IF(AllData[[#This Row],[Phosphate (PPM)]]&gt;0.5, "Very high", IF(AllData[[#This Row],[Phosphate (PPM)]]&gt;0.1, "High", IF(AllData[[#This Row],[Phosphate (PPM)]]&gt;0.05, "Some evidence", IF(AllData[[#This Row],[Phosphate (PPM)]]&lt;=0.05, "No Evidence", ""))))</f>
        <v>High</v>
      </c>
      <c r="P972">
        <v>0.1</v>
      </c>
    </row>
    <row r="973" spans="1:17" x14ac:dyDescent="0.3">
      <c r="A973" t="s">
        <v>1252</v>
      </c>
      <c r="B973" s="2">
        <v>45424</v>
      </c>
      <c r="C973" t="str" cm="1">
        <f t="array" ref="C9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3">
        <f>YEAR(AllData[[#This Row],[Date]])</f>
        <v>2024</v>
      </c>
      <c r="E973" s="1">
        <v>0.47916666666666669</v>
      </c>
      <c r="F973" t="s">
        <v>597</v>
      </c>
      <c r="G973" s="3">
        <v>51.996214000000002</v>
      </c>
      <c r="H973" s="3">
        <v>-2.156126</v>
      </c>
      <c r="I973" t="s">
        <v>19</v>
      </c>
      <c r="J973">
        <v>772</v>
      </c>
      <c r="K973">
        <v>16.600000000000001</v>
      </c>
      <c r="L973">
        <v>8</v>
      </c>
      <c r="M973" t="str">
        <f>IF(AllData[[#This Row],[Nitrate (PPM)]]&gt;2, "Very high", IF(AllData[[#This Row],[Nitrate (PPM)]]&gt;1, "High", IF(AllData[[#This Row],[Nitrate (PPM)]]&gt;0.5, "Some evidence", IF(AllData[[#This Row],[Nitrate (PPM)]]&gt;=0, "No evidence"))))</f>
        <v>Very high</v>
      </c>
      <c r="N973">
        <v>0.32</v>
      </c>
      <c r="O973" t="str">
        <f>IF(AllData[[#This Row],[Phosphate (PPM)]]&gt;0.5, "Very high", IF(AllData[[#This Row],[Phosphate (PPM)]]&gt;0.1, "High", IF(AllData[[#This Row],[Phosphate (PPM)]]&gt;0.05, "Some evidence", IF(AllData[[#This Row],[Phosphate (PPM)]]&lt;=0.05, "No Evidence", ""))))</f>
        <v>High</v>
      </c>
      <c r="P973">
        <v>0.1</v>
      </c>
    </row>
    <row r="974" spans="1:17" x14ac:dyDescent="0.3">
      <c r="A974" t="s">
        <v>1253</v>
      </c>
      <c r="B974" s="2">
        <v>45424</v>
      </c>
      <c r="C974" t="str" cm="1">
        <f t="array" ref="C9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4">
        <f>YEAR(AllData[[#This Row],[Date]])</f>
        <v>2024</v>
      </c>
      <c r="E974" s="1">
        <v>0.47916666666666669</v>
      </c>
      <c r="F974" t="s">
        <v>524</v>
      </c>
      <c r="G974" s="3">
        <v>52.269122000000003</v>
      </c>
      <c r="H974" s="3">
        <v>-1.723285</v>
      </c>
      <c r="I974" t="s">
        <v>25</v>
      </c>
      <c r="J974">
        <v>789</v>
      </c>
      <c r="K974">
        <v>14.5</v>
      </c>
      <c r="L974">
        <v>5</v>
      </c>
      <c r="M974" t="str">
        <f>IF(AllData[[#This Row],[Nitrate (PPM)]]&gt;2, "Very high", IF(AllData[[#This Row],[Nitrate (PPM)]]&gt;1, "High", IF(AllData[[#This Row],[Nitrate (PPM)]]&gt;0.5, "Some evidence", IF(AllData[[#This Row],[Nitrate (PPM)]]&gt;=0, "No evidence"))))</f>
        <v>Very high</v>
      </c>
      <c r="N974">
        <v>0.83</v>
      </c>
      <c r="O974" t="str">
        <f>IF(AllData[[#This Row],[Phosphate (PPM)]]&gt;0.5, "Very high", IF(AllData[[#This Row],[Phosphate (PPM)]]&gt;0.1, "High", IF(AllData[[#This Row],[Phosphate (PPM)]]&gt;0.05, "Some evidence", IF(AllData[[#This Row],[Phosphate (PPM)]]&lt;=0.05, "No Evidence", ""))))</f>
        <v>Very high</v>
      </c>
      <c r="P974">
        <v>35</v>
      </c>
    </row>
    <row r="975" spans="1:17" x14ac:dyDescent="0.3">
      <c r="A975" t="s">
        <v>1254</v>
      </c>
      <c r="B975" s="2">
        <v>45424</v>
      </c>
      <c r="C975" t="str" cm="1">
        <f t="array" ref="C9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5">
        <f>YEAR(AllData[[#This Row],[Date]])</f>
        <v>2024</v>
      </c>
      <c r="E975" s="1">
        <v>0.58333333333333337</v>
      </c>
      <c r="F975" t="s">
        <v>260</v>
      </c>
      <c r="G975" s="3">
        <v>52.166370000000001</v>
      </c>
      <c r="H975" s="3">
        <v>-1.708032</v>
      </c>
      <c r="I975" t="s">
        <v>62</v>
      </c>
      <c r="J975">
        <v>699</v>
      </c>
      <c r="K975">
        <v>20.3</v>
      </c>
      <c r="L975">
        <v>8</v>
      </c>
      <c r="M975" t="str">
        <f>IF(AllData[[#This Row],[Nitrate (PPM)]]&gt;2, "Very high", IF(AllData[[#This Row],[Nitrate (PPM)]]&gt;1, "High", IF(AllData[[#This Row],[Nitrate (PPM)]]&gt;0.5, "Some evidence", IF(AllData[[#This Row],[Nitrate (PPM)]]&gt;=0, "No evidence"))))</f>
        <v>Very high</v>
      </c>
      <c r="N975">
        <v>0.24</v>
      </c>
      <c r="O975" t="str">
        <f>IF(AllData[[#This Row],[Phosphate (PPM)]]&gt;0.5, "Very high", IF(AllData[[#This Row],[Phosphate (PPM)]]&gt;0.1, "High", IF(AllData[[#This Row],[Phosphate (PPM)]]&gt;0.05, "Some evidence", IF(AllData[[#This Row],[Phosphate (PPM)]]&lt;=0.05, "No Evidence", ""))))</f>
        <v>High</v>
      </c>
      <c r="P975">
        <v>0.6</v>
      </c>
    </row>
    <row r="976" spans="1:17" x14ac:dyDescent="0.3">
      <c r="A976" t="s">
        <v>1255</v>
      </c>
      <c r="B976" s="2">
        <v>45424</v>
      </c>
      <c r="C976" t="str" cm="1">
        <f t="array" ref="C9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6">
        <f>YEAR(AllData[[#This Row],[Date]])</f>
        <v>2024</v>
      </c>
      <c r="E976" s="1">
        <v>0.69027777777777777</v>
      </c>
      <c r="F976" t="s">
        <v>566</v>
      </c>
      <c r="G976" s="3">
        <v>51.997379000000002</v>
      </c>
      <c r="H976" s="3">
        <v>-2.1561949999999999</v>
      </c>
      <c r="I976" t="s">
        <v>19</v>
      </c>
      <c r="J976">
        <v>844</v>
      </c>
      <c r="K976">
        <v>20.7</v>
      </c>
      <c r="L976">
        <v>10</v>
      </c>
      <c r="M976" t="str">
        <f>IF(AllData[[#This Row],[Nitrate (PPM)]]&gt;2, "Very high", IF(AllData[[#This Row],[Nitrate (PPM)]]&gt;1, "High", IF(AllData[[#This Row],[Nitrate (PPM)]]&gt;0.5, "Some evidence", IF(AllData[[#This Row],[Nitrate (PPM)]]&gt;=0, "No evidence"))))</f>
        <v>Very high</v>
      </c>
      <c r="N976">
        <v>0.32</v>
      </c>
      <c r="O976" t="str">
        <f>IF(AllData[[#This Row],[Phosphate (PPM)]]&gt;0.5, "Very high", IF(AllData[[#This Row],[Phosphate (PPM)]]&gt;0.1, "High", IF(AllData[[#This Row],[Phosphate (PPM)]]&gt;0.05, "Some evidence", IF(AllData[[#This Row],[Phosphate (PPM)]]&lt;=0.05, "No Evidence", ""))))</f>
        <v>High</v>
      </c>
      <c r="P976">
        <v>0</v>
      </c>
    </row>
    <row r="977" spans="1:17" x14ac:dyDescent="0.3">
      <c r="A977" t="s">
        <v>1245</v>
      </c>
      <c r="B977" s="2">
        <v>45423</v>
      </c>
      <c r="C977" t="str" cm="1">
        <f t="array" ref="C9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7">
        <f>YEAR(AllData[[#This Row],[Date]])</f>
        <v>2024</v>
      </c>
      <c r="E977" s="1">
        <v>0.4513888888888889</v>
      </c>
      <c r="F977" t="s">
        <v>775</v>
      </c>
      <c r="G977" s="3">
        <v>52.122858999999998</v>
      </c>
      <c r="H977" s="3">
        <v>-2.0575389999999998</v>
      </c>
      <c r="I977" t="s">
        <v>19</v>
      </c>
      <c r="J977">
        <v>886</v>
      </c>
      <c r="K977">
        <v>17.899999999999999</v>
      </c>
      <c r="L977">
        <v>10</v>
      </c>
      <c r="M977" t="str">
        <f>IF(AllData[[#This Row],[Nitrate (PPM)]]&gt;2, "Very high", IF(AllData[[#This Row],[Nitrate (PPM)]]&gt;1, "High", IF(AllData[[#This Row],[Nitrate (PPM)]]&gt;0.5, "Some evidence", IF(AllData[[#This Row],[Nitrate (PPM)]]&gt;=0, "No evidence"))))</f>
        <v>Very high</v>
      </c>
      <c r="N977">
        <v>0.68</v>
      </c>
      <c r="O977" t="str">
        <f>IF(AllData[[#This Row],[Phosphate (PPM)]]&gt;0.5, "Very high", IF(AllData[[#This Row],[Phosphate (PPM)]]&gt;0.1, "High", IF(AllData[[#This Row],[Phosphate (PPM)]]&gt;0.05, "Some evidence", IF(AllData[[#This Row],[Phosphate (PPM)]]&lt;=0.05, "No Evidence", ""))))</f>
        <v>Very high</v>
      </c>
      <c r="P977">
        <v>0.63</v>
      </c>
      <c r="Q977" t="s">
        <v>1246</v>
      </c>
    </row>
    <row r="978" spans="1:17" x14ac:dyDescent="0.3">
      <c r="A978" t="s">
        <v>1247</v>
      </c>
      <c r="B978" s="2">
        <v>45423</v>
      </c>
      <c r="C978" t="str" cm="1">
        <f t="array" ref="C9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8">
        <f>YEAR(AllData[[#This Row],[Date]])</f>
        <v>2024</v>
      </c>
      <c r="E978" s="1">
        <v>0.47916666666666669</v>
      </c>
      <c r="F978" t="s">
        <v>778</v>
      </c>
      <c r="G978" s="3">
        <v>52.126404000000001</v>
      </c>
      <c r="H978" s="3">
        <v>-2.0565410000000002</v>
      </c>
      <c r="I978" t="s">
        <v>19</v>
      </c>
      <c r="J978">
        <v>1290</v>
      </c>
      <c r="K978">
        <v>15.8</v>
      </c>
      <c r="L978">
        <v>7</v>
      </c>
      <c r="M978" t="str">
        <f>IF(AllData[[#This Row],[Nitrate (PPM)]]&gt;2, "Very high", IF(AllData[[#This Row],[Nitrate (PPM)]]&gt;1, "High", IF(AllData[[#This Row],[Nitrate (PPM)]]&gt;0.5, "Some evidence", IF(AllData[[#This Row],[Nitrate (PPM)]]&gt;=0, "No evidence"))))</f>
        <v>Very high</v>
      </c>
      <c r="N978">
        <v>0.8</v>
      </c>
      <c r="O978" t="str">
        <f>IF(AllData[[#This Row],[Phosphate (PPM)]]&gt;0.5, "Very high", IF(AllData[[#This Row],[Phosphate (PPM)]]&gt;0.1, "High", IF(AllData[[#This Row],[Phosphate (PPM)]]&gt;0.05, "Some evidence", IF(AllData[[#This Row],[Phosphate (PPM)]]&lt;=0.05, "No Evidence", ""))))</f>
        <v>Very high</v>
      </c>
      <c r="P978">
        <v>0.22</v>
      </c>
      <c r="Q978" t="s">
        <v>1248</v>
      </c>
    </row>
    <row r="979" spans="1:17" x14ac:dyDescent="0.3">
      <c r="A979" t="s">
        <v>1249</v>
      </c>
      <c r="B979" s="2">
        <v>45423</v>
      </c>
      <c r="C979" t="str" cm="1">
        <f t="array" ref="C9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79">
        <f>YEAR(AllData[[#This Row],[Date]])</f>
        <v>2024</v>
      </c>
      <c r="E979" s="1">
        <v>0.86458333333333337</v>
      </c>
      <c r="F979" t="s">
        <v>865</v>
      </c>
      <c r="G979" s="3">
        <v>52.070086000000003</v>
      </c>
      <c r="H979" s="3">
        <v>-1.61145</v>
      </c>
      <c r="I979" t="s">
        <v>25</v>
      </c>
      <c r="J979">
        <v>675</v>
      </c>
      <c r="K979">
        <v>16</v>
      </c>
      <c r="L979">
        <v>5</v>
      </c>
      <c r="M979" t="str">
        <f>IF(AllData[[#This Row],[Nitrate (PPM)]]&gt;2, "Very high", IF(AllData[[#This Row],[Nitrate (PPM)]]&gt;1, "High", IF(AllData[[#This Row],[Nitrate (PPM)]]&gt;0.5, "Some evidence", IF(AllData[[#This Row],[Nitrate (PPM)]]&gt;=0, "No evidence"))))</f>
        <v>Very high</v>
      </c>
      <c r="N979">
        <v>0.24</v>
      </c>
      <c r="O979" t="str">
        <f>IF(AllData[[#This Row],[Phosphate (PPM)]]&gt;0.5, "Very high", IF(AllData[[#This Row],[Phosphate (PPM)]]&gt;0.1, "High", IF(AllData[[#This Row],[Phosphate (PPM)]]&gt;0.05, "Some evidence", IF(AllData[[#This Row],[Phosphate (PPM)]]&lt;=0.05, "No Evidence", ""))))</f>
        <v>High</v>
      </c>
      <c r="P979">
        <v>1.3</v>
      </c>
      <c r="Q979" t="s">
        <v>1250</v>
      </c>
    </row>
    <row r="980" spans="1:17" x14ac:dyDescent="0.3">
      <c r="A980" t="s">
        <v>1251</v>
      </c>
      <c r="B980" s="2">
        <v>45423</v>
      </c>
      <c r="C980" t="str" cm="1">
        <f t="array" ref="C9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0">
        <f>YEAR(AllData[[#This Row],[Date]])</f>
        <v>2024</v>
      </c>
      <c r="E980" s="1">
        <v>0.67361111111111116</v>
      </c>
      <c r="F980" t="s">
        <v>917</v>
      </c>
      <c r="I980" t="s">
        <v>62</v>
      </c>
      <c r="J980">
        <v>553</v>
      </c>
      <c r="K980">
        <v>19</v>
      </c>
      <c r="L980">
        <v>5</v>
      </c>
      <c r="M980" t="str">
        <f>IF(AllData[[#This Row],[Nitrate (PPM)]]&gt;2, "Very high", IF(AllData[[#This Row],[Nitrate (PPM)]]&gt;1, "High", IF(AllData[[#This Row],[Nitrate (PPM)]]&gt;0.5, "Some evidence", IF(AllData[[#This Row],[Nitrate (PPM)]]&gt;=0, "No evidence"))))</f>
        <v>Very high</v>
      </c>
      <c r="N980">
        <v>0.03</v>
      </c>
      <c r="O980" t="str">
        <f>IF(AllData[[#This Row],[Phosphate (PPM)]]&gt;0.5, "Very high", IF(AllData[[#This Row],[Phosphate (PPM)]]&gt;0.1, "High", IF(AllData[[#This Row],[Phosphate (PPM)]]&gt;0.05, "Some evidence", IF(AllData[[#This Row],[Phosphate (PPM)]]&lt;=0.05, "No Evidence", ""))))</f>
        <v>No Evidence</v>
      </c>
      <c r="P980">
        <v>10</v>
      </c>
    </row>
    <row r="981" spans="1:17" x14ac:dyDescent="0.3">
      <c r="A981" t="s">
        <v>1237</v>
      </c>
      <c r="B981" s="2">
        <v>45422</v>
      </c>
      <c r="C981" t="str" cm="1">
        <f t="array" ref="C9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1">
        <f>YEAR(AllData[[#This Row],[Date]])</f>
        <v>2024</v>
      </c>
      <c r="E981" s="1">
        <v>0.34930555555555554</v>
      </c>
      <c r="F981" t="s">
        <v>589</v>
      </c>
      <c r="G981" s="3">
        <v>51.985084999999998</v>
      </c>
      <c r="H981" s="3">
        <v>-2.1741959999999998</v>
      </c>
      <c r="I981" t="s">
        <v>25</v>
      </c>
      <c r="J981">
        <v>8750</v>
      </c>
      <c r="K981">
        <v>17.7</v>
      </c>
      <c r="L981">
        <v>10</v>
      </c>
      <c r="M981" t="str">
        <f>IF(AllData[[#This Row],[Nitrate (PPM)]]&gt;2, "Very high", IF(AllData[[#This Row],[Nitrate (PPM)]]&gt;1, "High", IF(AllData[[#This Row],[Nitrate (PPM)]]&gt;0.5, "Some evidence", IF(AllData[[#This Row],[Nitrate (PPM)]]&gt;=0, "No evidence"))))</f>
        <v>Very high</v>
      </c>
      <c r="N981">
        <v>0.32</v>
      </c>
      <c r="O981" t="str">
        <f>IF(AllData[[#This Row],[Phosphate (PPM)]]&gt;0.5, "Very high", IF(AllData[[#This Row],[Phosphate (PPM)]]&gt;0.1, "High", IF(AllData[[#This Row],[Phosphate (PPM)]]&gt;0.05, "Some evidence", IF(AllData[[#This Row],[Phosphate (PPM)]]&lt;=0.05, "No Evidence", ""))))</f>
        <v>High</v>
      </c>
      <c r="P981">
        <v>1</v>
      </c>
    </row>
    <row r="982" spans="1:17" x14ac:dyDescent="0.3">
      <c r="A982" t="s">
        <v>1238</v>
      </c>
      <c r="B982" s="2">
        <v>45422</v>
      </c>
      <c r="C982" t="str" cm="1">
        <f t="array" ref="C9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2">
        <f>YEAR(AllData[[#This Row],[Date]])</f>
        <v>2024</v>
      </c>
      <c r="F982" t="s">
        <v>661</v>
      </c>
      <c r="I982" t="s">
        <v>62</v>
      </c>
      <c r="J982">
        <v>576</v>
      </c>
      <c r="K982">
        <v>20.399999999999999</v>
      </c>
      <c r="L982">
        <v>3.5</v>
      </c>
      <c r="M982" t="str">
        <f>IF(AllData[[#This Row],[Nitrate (PPM)]]&gt;2, "Very high", IF(AllData[[#This Row],[Nitrate (PPM)]]&gt;1, "High", IF(AllData[[#This Row],[Nitrate (PPM)]]&gt;0.5, "Some evidence", IF(AllData[[#This Row],[Nitrate (PPM)]]&gt;=0, "No evidence"))))</f>
        <v>Very high</v>
      </c>
      <c r="N982">
        <v>0.09</v>
      </c>
      <c r="O982" t="str">
        <f>IF(AllData[[#This Row],[Phosphate (PPM)]]&gt;0.5, "Very high", IF(AllData[[#This Row],[Phosphate (PPM)]]&gt;0.1, "High", IF(AllData[[#This Row],[Phosphate (PPM)]]&gt;0.05, "Some evidence", IF(AllData[[#This Row],[Phosphate (PPM)]]&lt;=0.05, "No Evidence", ""))))</f>
        <v>Some evidence</v>
      </c>
      <c r="P982">
        <v>0</v>
      </c>
      <c r="Q982" t="s">
        <v>826</v>
      </c>
    </row>
    <row r="983" spans="1:17" x14ac:dyDescent="0.3">
      <c r="A983" t="s">
        <v>1239</v>
      </c>
      <c r="B983" s="2">
        <v>45422</v>
      </c>
      <c r="C983" t="str" cm="1">
        <f t="array" ref="C9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3">
        <f>YEAR(AllData[[#This Row],[Date]])</f>
        <v>2024</v>
      </c>
      <c r="F983" t="s">
        <v>664</v>
      </c>
      <c r="I983" t="s">
        <v>62</v>
      </c>
      <c r="J983">
        <v>576</v>
      </c>
      <c r="K983">
        <v>20.399999999999999</v>
      </c>
      <c r="L983">
        <v>3.5</v>
      </c>
      <c r="M983" t="str">
        <f>IF(AllData[[#This Row],[Nitrate (PPM)]]&gt;2, "Very high", IF(AllData[[#This Row],[Nitrate (PPM)]]&gt;1, "High", IF(AllData[[#This Row],[Nitrate (PPM)]]&gt;0.5, "Some evidence", IF(AllData[[#This Row],[Nitrate (PPM)]]&gt;=0, "No evidence"))))</f>
        <v>Very high</v>
      </c>
      <c r="N983">
        <v>0.09</v>
      </c>
      <c r="O983" t="str">
        <f>IF(AllData[[#This Row],[Phosphate (PPM)]]&gt;0.5, "Very high", IF(AllData[[#This Row],[Phosphate (PPM)]]&gt;0.1, "High", IF(AllData[[#This Row],[Phosphate (PPM)]]&gt;0.05, "Some evidence", IF(AllData[[#This Row],[Phosphate (PPM)]]&lt;=0.05, "No Evidence", ""))))</f>
        <v>Some evidence</v>
      </c>
    </row>
    <row r="984" spans="1:17" x14ac:dyDescent="0.3">
      <c r="A984" t="s">
        <v>1240</v>
      </c>
      <c r="B984" s="2">
        <v>45422</v>
      </c>
      <c r="C984" t="str" cm="1">
        <f t="array" ref="C9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4">
        <f>YEAR(AllData[[#This Row],[Date]])</f>
        <v>2024</v>
      </c>
      <c r="F984" t="s">
        <v>617</v>
      </c>
      <c r="I984" t="s">
        <v>62</v>
      </c>
      <c r="J984">
        <v>616</v>
      </c>
      <c r="K984">
        <v>19.600000000000001</v>
      </c>
      <c r="L984">
        <v>3.5</v>
      </c>
      <c r="M984" t="str">
        <f>IF(AllData[[#This Row],[Nitrate (PPM)]]&gt;2, "Very high", IF(AllData[[#This Row],[Nitrate (PPM)]]&gt;1, "High", IF(AllData[[#This Row],[Nitrate (PPM)]]&gt;0.5, "Some evidence", IF(AllData[[#This Row],[Nitrate (PPM)]]&gt;=0, "No evidence"))))</f>
        <v>Very high</v>
      </c>
      <c r="N984">
        <v>0.7</v>
      </c>
      <c r="O984" t="str">
        <f>IF(AllData[[#This Row],[Phosphate (PPM)]]&gt;0.5, "Very high", IF(AllData[[#This Row],[Phosphate (PPM)]]&gt;0.1, "High", IF(AllData[[#This Row],[Phosphate (PPM)]]&gt;0.05, "Some evidence", IF(AllData[[#This Row],[Phosphate (PPM)]]&lt;=0.05, "No Evidence", ""))))</f>
        <v>Very high</v>
      </c>
      <c r="P984">
        <v>0</v>
      </c>
      <c r="Q984" t="s">
        <v>831</v>
      </c>
    </row>
    <row r="985" spans="1:17" x14ac:dyDescent="0.3">
      <c r="A985" t="s">
        <v>1241</v>
      </c>
      <c r="B985" s="2">
        <v>45422</v>
      </c>
      <c r="C985" t="str" cm="1">
        <f t="array" ref="C9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5">
        <f>YEAR(AllData[[#This Row],[Date]])</f>
        <v>2024</v>
      </c>
      <c r="F985" t="s">
        <v>620</v>
      </c>
      <c r="I985" t="s">
        <v>62</v>
      </c>
      <c r="J985">
        <v>616</v>
      </c>
      <c r="K985">
        <v>19.600000000000001</v>
      </c>
      <c r="L985">
        <v>3.5</v>
      </c>
      <c r="M985" t="str">
        <f>IF(AllData[[#This Row],[Nitrate (PPM)]]&gt;2, "Very high", IF(AllData[[#This Row],[Nitrate (PPM)]]&gt;1, "High", IF(AllData[[#This Row],[Nitrate (PPM)]]&gt;0.5, "Some evidence", IF(AllData[[#This Row],[Nitrate (PPM)]]&gt;=0, "No evidence"))))</f>
        <v>Very high</v>
      </c>
      <c r="N985">
        <v>0.7</v>
      </c>
      <c r="O985" t="str">
        <f>IF(AllData[[#This Row],[Phosphate (PPM)]]&gt;0.5, "Very high", IF(AllData[[#This Row],[Phosphate (PPM)]]&gt;0.1, "High", IF(AllData[[#This Row],[Phosphate (PPM)]]&gt;0.05, "Some evidence", IF(AllData[[#This Row],[Phosphate (PPM)]]&lt;=0.05, "No Evidence", ""))))</f>
        <v>Very high</v>
      </c>
    </row>
    <row r="986" spans="1:17" x14ac:dyDescent="0.3">
      <c r="A986" t="s">
        <v>1242</v>
      </c>
      <c r="B986" s="2">
        <v>45422</v>
      </c>
      <c r="C986" t="str" cm="1">
        <f t="array" ref="C9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6">
        <f>YEAR(AllData[[#This Row],[Date]])</f>
        <v>2024</v>
      </c>
      <c r="F986" t="s">
        <v>667</v>
      </c>
      <c r="I986" t="s">
        <v>25</v>
      </c>
      <c r="J986">
        <v>829</v>
      </c>
      <c r="K986">
        <v>18.2</v>
      </c>
      <c r="L986">
        <v>10</v>
      </c>
      <c r="M986" t="str">
        <f>IF(AllData[[#This Row],[Nitrate (PPM)]]&gt;2, "Very high", IF(AllData[[#This Row],[Nitrate (PPM)]]&gt;1, "High", IF(AllData[[#This Row],[Nitrate (PPM)]]&gt;0.5, "Some evidence", IF(AllData[[#This Row],[Nitrate (PPM)]]&gt;=0, "No evidence"))))</f>
        <v>Very high</v>
      </c>
      <c r="N986">
        <v>2.2999999999999998</v>
      </c>
      <c r="O986" t="str">
        <f>IF(AllData[[#This Row],[Phosphate (PPM)]]&gt;0.5, "Very high", IF(AllData[[#This Row],[Phosphate (PPM)]]&gt;0.1, "High", IF(AllData[[#This Row],[Phosphate (PPM)]]&gt;0.05, "Some evidence", IF(AllData[[#This Row],[Phosphate (PPM)]]&lt;=0.05, "No Evidence", ""))))</f>
        <v>Very high</v>
      </c>
      <c r="P986">
        <v>0</v>
      </c>
      <c r="Q986" t="s">
        <v>1243</v>
      </c>
    </row>
    <row r="987" spans="1:17" x14ac:dyDescent="0.3">
      <c r="A987" t="s">
        <v>1244</v>
      </c>
      <c r="B987" s="2">
        <v>45422</v>
      </c>
      <c r="C987" t="str" cm="1">
        <f t="array" ref="C9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7">
        <f>YEAR(AllData[[#This Row],[Date]])</f>
        <v>2024</v>
      </c>
      <c r="F987" t="s">
        <v>670</v>
      </c>
      <c r="I987" t="s">
        <v>25</v>
      </c>
      <c r="J987">
        <v>829</v>
      </c>
      <c r="K987">
        <v>18.2</v>
      </c>
      <c r="L987">
        <v>10</v>
      </c>
      <c r="M987" t="str">
        <f>IF(AllData[[#This Row],[Nitrate (PPM)]]&gt;2, "Very high", IF(AllData[[#This Row],[Nitrate (PPM)]]&gt;1, "High", IF(AllData[[#This Row],[Nitrate (PPM)]]&gt;0.5, "Some evidence", IF(AllData[[#This Row],[Nitrate (PPM)]]&gt;=0, "No evidence"))))</f>
        <v>Very high</v>
      </c>
      <c r="N987">
        <v>2.2999999999999998</v>
      </c>
      <c r="O987" t="str">
        <f>IF(AllData[[#This Row],[Phosphate (PPM)]]&gt;0.5, "Very high", IF(AllData[[#This Row],[Phosphate (PPM)]]&gt;0.1, "High", IF(AllData[[#This Row],[Phosphate (PPM)]]&gt;0.05, "Some evidence", IF(AllData[[#This Row],[Phosphate (PPM)]]&lt;=0.05, "No Evidence", ""))))</f>
        <v>Very high</v>
      </c>
    </row>
    <row r="988" spans="1:17" x14ac:dyDescent="0.3">
      <c r="A988" t="s">
        <v>1233</v>
      </c>
      <c r="B988" s="2">
        <v>45421</v>
      </c>
      <c r="C988" t="str" cm="1">
        <f t="array" ref="C9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8">
        <f>YEAR(AllData[[#This Row],[Date]])</f>
        <v>2024</v>
      </c>
      <c r="E988" s="1">
        <v>0.3923611111111111</v>
      </c>
      <c r="F988" t="s">
        <v>79</v>
      </c>
      <c r="I988" t="s">
        <v>19</v>
      </c>
      <c r="J988">
        <v>831</v>
      </c>
      <c r="K988">
        <v>15.6</v>
      </c>
      <c r="L988">
        <v>3</v>
      </c>
      <c r="M988" t="str">
        <f>IF(AllData[[#This Row],[Nitrate (PPM)]]&gt;2, "Very high", IF(AllData[[#This Row],[Nitrate (PPM)]]&gt;1, "High", IF(AllData[[#This Row],[Nitrate (PPM)]]&gt;0.5, "Some evidence", IF(AllData[[#This Row],[Nitrate (PPM)]]&gt;=0, "No evidence"))))</f>
        <v>Very high</v>
      </c>
      <c r="N988">
        <v>0.45</v>
      </c>
      <c r="O988" t="str">
        <f>IF(AllData[[#This Row],[Phosphate (PPM)]]&gt;0.5, "Very high", IF(AllData[[#This Row],[Phosphate (PPM)]]&gt;0.1, "High", IF(AllData[[#This Row],[Phosphate (PPM)]]&gt;0.05, "Some evidence", IF(AllData[[#This Row],[Phosphate (PPM)]]&lt;=0.05, "No Evidence", ""))))</f>
        <v>High</v>
      </c>
      <c r="P988">
        <v>0</v>
      </c>
    </row>
    <row r="989" spans="1:17" x14ac:dyDescent="0.3">
      <c r="A989" t="s">
        <v>1234</v>
      </c>
      <c r="B989" s="2">
        <v>45421</v>
      </c>
      <c r="C989" t="str" cm="1">
        <f t="array" ref="C9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89">
        <f>YEAR(AllData[[#This Row],[Date]])</f>
        <v>2024</v>
      </c>
      <c r="E989" s="1">
        <v>0.45833333333333331</v>
      </c>
      <c r="F989" t="s">
        <v>515</v>
      </c>
      <c r="G989" s="3">
        <v>52.053550999999999</v>
      </c>
      <c r="H989" s="3">
        <v>-1.620144</v>
      </c>
      <c r="I989" t="s">
        <v>19</v>
      </c>
      <c r="J989">
        <v>646</v>
      </c>
      <c r="K989">
        <v>16.100000000000001</v>
      </c>
      <c r="L989">
        <v>5</v>
      </c>
      <c r="M989" t="str">
        <f>IF(AllData[[#This Row],[Nitrate (PPM)]]&gt;2, "Very high", IF(AllData[[#This Row],[Nitrate (PPM)]]&gt;1, "High", IF(AllData[[#This Row],[Nitrate (PPM)]]&gt;0.5, "Some evidence", IF(AllData[[#This Row],[Nitrate (PPM)]]&gt;=0, "No evidence"))))</f>
        <v>Very high</v>
      </c>
      <c r="N989">
        <v>0.22</v>
      </c>
      <c r="O989" t="str">
        <f>IF(AllData[[#This Row],[Phosphate (PPM)]]&gt;0.5, "Very high", IF(AllData[[#This Row],[Phosphate (PPM)]]&gt;0.1, "High", IF(AllData[[#This Row],[Phosphate (PPM)]]&gt;0.05, "Some evidence", IF(AllData[[#This Row],[Phosphate (PPM)]]&lt;=0.05, "No Evidence", ""))))</f>
        <v>High</v>
      </c>
      <c r="P989">
        <v>0.5</v>
      </c>
    </row>
    <row r="990" spans="1:17" x14ac:dyDescent="0.3">
      <c r="A990" t="s">
        <v>1235</v>
      </c>
      <c r="B990" s="2">
        <v>45421</v>
      </c>
      <c r="C990" t="str" cm="1">
        <f t="array" ref="C9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0">
        <f>YEAR(AllData[[#This Row],[Date]])</f>
        <v>2024</v>
      </c>
      <c r="E990" s="1">
        <v>0.74652777777777779</v>
      </c>
      <c r="F990" t="s">
        <v>158</v>
      </c>
      <c r="G990" s="3">
        <v>52.146469000000003</v>
      </c>
      <c r="H990" s="3">
        <v>-1.699776</v>
      </c>
      <c r="I990" t="s">
        <v>25</v>
      </c>
      <c r="J990">
        <v>706</v>
      </c>
      <c r="K990">
        <v>15.6</v>
      </c>
      <c r="L990">
        <v>4</v>
      </c>
      <c r="M990" t="str">
        <f>IF(AllData[[#This Row],[Nitrate (PPM)]]&gt;2, "Very high", IF(AllData[[#This Row],[Nitrate (PPM)]]&gt;1, "High", IF(AllData[[#This Row],[Nitrate (PPM)]]&gt;0.5, "Some evidence", IF(AllData[[#This Row],[Nitrate (PPM)]]&gt;=0, "No evidence"))))</f>
        <v>Very high</v>
      </c>
      <c r="N990">
        <v>0.34</v>
      </c>
      <c r="O990" t="str">
        <f>IF(AllData[[#This Row],[Phosphate (PPM)]]&gt;0.5, "Very high", IF(AllData[[#This Row],[Phosphate (PPM)]]&gt;0.1, "High", IF(AllData[[#This Row],[Phosphate (PPM)]]&gt;0.05, "Some evidence", IF(AllData[[#This Row],[Phosphate (PPM)]]&lt;=0.05, "No Evidence", ""))))</f>
        <v>High</v>
      </c>
      <c r="P990">
        <v>1.5</v>
      </c>
      <c r="Q990" t="s">
        <v>1236</v>
      </c>
    </row>
    <row r="991" spans="1:17" x14ac:dyDescent="0.3">
      <c r="A991" t="s">
        <v>1227</v>
      </c>
      <c r="B991" s="2">
        <v>45420</v>
      </c>
      <c r="C991" t="str" cm="1">
        <f t="array" ref="C9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1">
        <f>YEAR(AllData[[#This Row],[Date]])</f>
        <v>2024</v>
      </c>
      <c r="E991" s="1">
        <v>0.37638888888888888</v>
      </c>
      <c r="F991" t="s">
        <v>1228</v>
      </c>
      <c r="G991" s="3">
        <v>52.000038000000004</v>
      </c>
      <c r="H991" s="3">
        <v>-2.1421450000000002</v>
      </c>
      <c r="I991" t="s">
        <v>19</v>
      </c>
      <c r="J991">
        <v>580</v>
      </c>
      <c r="K991">
        <v>15.8</v>
      </c>
      <c r="L991">
        <v>8</v>
      </c>
      <c r="M991" t="str">
        <f>IF(AllData[[#This Row],[Nitrate (PPM)]]&gt;2, "Very high", IF(AllData[[#This Row],[Nitrate (PPM)]]&gt;1, "High", IF(AllData[[#This Row],[Nitrate (PPM)]]&gt;0.5, "Some evidence", IF(AllData[[#This Row],[Nitrate (PPM)]]&gt;=0, "No evidence"))))</f>
        <v>Very high</v>
      </c>
      <c r="N991">
        <v>0.73</v>
      </c>
      <c r="O991" t="str">
        <f>IF(AllData[[#This Row],[Phosphate (PPM)]]&gt;0.5, "Very high", IF(AllData[[#This Row],[Phosphate (PPM)]]&gt;0.1, "High", IF(AllData[[#This Row],[Phosphate (PPM)]]&gt;0.05, "Some evidence", IF(AllData[[#This Row],[Phosphate (PPM)]]&lt;=0.05, "No Evidence", ""))))</f>
        <v>Very high</v>
      </c>
      <c r="P991">
        <v>1.5</v>
      </c>
    </row>
    <row r="992" spans="1:17" x14ac:dyDescent="0.3">
      <c r="A992" t="s">
        <v>1229</v>
      </c>
      <c r="B992" s="2">
        <v>45420</v>
      </c>
      <c r="C992" t="str" cm="1">
        <f t="array" ref="C9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2">
        <f>YEAR(AllData[[#This Row],[Date]])</f>
        <v>2024</v>
      </c>
      <c r="E992" s="1">
        <v>0.39166666666666666</v>
      </c>
      <c r="F992" t="s">
        <v>1053</v>
      </c>
      <c r="G992" s="3">
        <v>52.011822000000002</v>
      </c>
      <c r="H992" s="3">
        <v>-2.1201530000000002</v>
      </c>
      <c r="I992" t="s">
        <v>19</v>
      </c>
      <c r="J992">
        <v>648</v>
      </c>
      <c r="K992">
        <v>15</v>
      </c>
      <c r="L992">
        <v>10</v>
      </c>
      <c r="M992" t="str">
        <f>IF(AllData[[#This Row],[Nitrate (PPM)]]&gt;2, "Very high", IF(AllData[[#This Row],[Nitrate (PPM)]]&gt;1, "High", IF(AllData[[#This Row],[Nitrate (PPM)]]&gt;0.5, "Some evidence", IF(AllData[[#This Row],[Nitrate (PPM)]]&gt;=0, "No evidence"))))</f>
        <v>Very high</v>
      </c>
      <c r="N992">
        <v>0.32</v>
      </c>
      <c r="O992" t="str">
        <f>IF(AllData[[#This Row],[Phosphate (PPM)]]&gt;0.5, "Very high", IF(AllData[[#This Row],[Phosphate (PPM)]]&gt;0.1, "High", IF(AllData[[#This Row],[Phosphate (PPM)]]&gt;0.05, "Some evidence", IF(AllData[[#This Row],[Phosphate (PPM)]]&lt;=0.05, "No Evidence", ""))))</f>
        <v>High</v>
      </c>
      <c r="P992">
        <v>1.5</v>
      </c>
    </row>
    <row r="993" spans="1:17" x14ac:dyDescent="0.3">
      <c r="A993" t="s">
        <v>1230</v>
      </c>
      <c r="B993" s="2">
        <v>45420</v>
      </c>
      <c r="C993" t="str" cm="1">
        <f t="array" ref="C9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3">
        <f>YEAR(AllData[[#This Row],[Date]])</f>
        <v>2024</v>
      </c>
      <c r="E993" s="1">
        <v>0.51111111111111107</v>
      </c>
      <c r="F993" t="s">
        <v>50</v>
      </c>
      <c r="G993" s="3">
        <v>52.027543999999999</v>
      </c>
      <c r="H993" s="3">
        <v>-2.1405639999999999</v>
      </c>
      <c r="I993" t="s">
        <v>25</v>
      </c>
      <c r="J993">
        <v>8270</v>
      </c>
      <c r="K993">
        <v>18.3</v>
      </c>
      <c r="L993">
        <v>5</v>
      </c>
      <c r="M993" t="str">
        <f>IF(AllData[[#This Row],[Nitrate (PPM)]]&gt;2, "Very high", IF(AllData[[#This Row],[Nitrate (PPM)]]&gt;1, "High", IF(AllData[[#This Row],[Nitrate (PPM)]]&gt;0.5, "Some evidence", IF(AllData[[#This Row],[Nitrate (PPM)]]&gt;=0, "No evidence"))))</f>
        <v>Very high</v>
      </c>
      <c r="N993">
        <v>0.76</v>
      </c>
      <c r="O993" t="str">
        <f>IF(AllData[[#This Row],[Phosphate (PPM)]]&gt;0.5, "Very high", IF(AllData[[#This Row],[Phosphate (PPM)]]&gt;0.1, "High", IF(AllData[[#This Row],[Phosphate (PPM)]]&gt;0.05, "Some evidence", IF(AllData[[#This Row],[Phosphate (PPM)]]&lt;=0.05, "No Evidence", ""))))</f>
        <v>Very high</v>
      </c>
      <c r="P993">
        <v>0</v>
      </c>
    </row>
    <row r="994" spans="1:17" x14ac:dyDescent="0.3">
      <c r="A994" t="s">
        <v>1231</v>
      </c>
      <c r="B994" s="2">
        <v>45420</v>
      </c>
      <c r="C994" t="str" cm="1">
        <f t="array" ref="C9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4">
        <f>YEAR(AllData[[#This Row],[Date]])</f>
        <v>2024</v>
      </c>
      <c r="E994" s="1">
        <v>0.66666666666666663</v>
      </c>
      <c r="F994" t="s">
        <v>135</v>
      </c>
      <c r="I994" t="s">
        <v>25</v>
      </c>
      <c r="J994">
        <v>672</v>
      </c>
      <c r="K994">
        <v>16.5</v>
      </c>
      <c r="L994">
        <v>2</v>
      </c>
      <c r="M994" t="str">
        <f>IF(AllData[[#This Row],[Nitrate (PPM)]]&gt;2, "Very high", IF(AllData[[#This Row],[Nitrate (PPM)]]&gt;1, "High", IF(AllData[[#This Row],[Nitrate (PPM)]]&gt;0.5, "Some evidence", IF(AllData[[#This Row],[Nitrate (PPM)]]&gt;=0, "No evidence"))))</f>
        <v>High</v>
      </c>
      <c r="N994">
        <v>0.25</v>
      </c>
      <c r="O994" t="str">
        <f>IF(AllData[[#This Row],[Phosphate (PPM)]]&gt;0.5, "Very high", IF(AllData[[#This Row],[Phosphate (PPM)]]&gt;0.1, "High", IF(AllData[[#This Row],[Phosphate (PPM)]]&gt;0.05, "Some evidence", IF(AllData[[#This Row],[Phosphate (PPM)]]&lt;=0.05, "No Evidence", ""))))</f>
        <v>High</v>
      </c>
      <c r="P994">
        <v>2</v>
      </c>
      <c r="Q994" t="s">
        <v>1232</v>
      </c>
    </row>
    <row r="995" spans="1:17" x14ac:dyDescent="0.3">
      <c r="A995" t="s">
        <v>1223</v>
      </c>
      <c r="B995" s="2">
        <v>45419</v>
      </c>
      <c r="C995" t="str" cm="1">
        <f t="array" ref="C9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5">
        <f>YEAR(AllData[[#This Row],[Date]])</f>
        <v>2024</v>
      </c>
      <c r="E995" s="1">
        <v>0.61458333333333337</v>
      </c>
      <c r="F995" t="s">
        <v>21</v>
      </c>
      <c r="G995" s="3">
        <v>51.991245999999997</v>
      </c>
      <c r="H995" s="3">
        <v>-2.1626810000000001</v>
      </c>
      <c r="I995" t="s">
        <v>19</v>
      </c>
      <c r="J995">
        <v>742</v>
      </c>
      <c r="K995">
        <v>15.7</v>
      </c>
      <c r="L995">
        <v>9</v>
      </c>
      <c r="M995" t="str">
        <f>IF(AllData[[#This Row],[Nitrate (PPM)]]&gt;2, "Very high", IF(AllData[[#This Row],[Nitrate (PPM)]]&gt;1, "High", IF(AllData[[#This Row],[Nitrate (PPM)]]&gt;0.5, "Some evidence", IF(AllData[[#This Row],[Nitrate (PPM)]]&gt;=0, "No evidence"))))</f>
        <v>Very high</v>
      </c>
      <c r="N995">
        <v>0.52</v>
      </c>
      <c r="O995" t="str">
        <f>IF(AllData[[#This Row],[Phosphate (PPM)]]&gt;0.5, "Very high", IF(AllData[[#This Row],[Phosphate (PPM)]]&gt;0.1, "High", IF(AllData[[#This Row],[Phosphate (PPM)]]&gt;0.05, "Some evidence", IF(AllData[[#This Row],[Phosphate (PPM)]]&lt;=0.05, "No Evidence", ""))))</f>
        <v>Very high</v>
      </c>
      <c r="P995">
        <v>0.8</v>
      </c>
      <c r="Q995" t="s">
        <v>1224</v>
      </c>
    </row>
    <row r="996" spans="1:17" x14ac:dyDescent="0.3">
      <c r="A996" t="s">
        <v>1225</v>
      </c>
      <c r="B996" s="2">
        <v>45419</v>
      </c>
      <c r="C996" t="str" cm="1">
        <f t="array" ref="C9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6">
        <f>YEAR(AllData[[#This Row],[Date]])</f>
        <v>2024</v>
      </c>
      <c r="E996" s="1">
        <v>0.62152777777777779</v>
      </c>
      <c r="F996" t="s">
        <v>282</v>
      </c>
      <c r="G996" s="3">
        <v>52.212288999999998</v>
      </c>
      <c r="H996" s="3">
        <v>-1.66452</v>
      </c>
      <c r="I996" t="s">
        <v>25</v>
      </c>
      <c r="J996">
        <v>630</v>
      </c>
      <c r="K996">
        <v>18.399999999999999</v>
      </c>
      <c r="L996">
        <v>5</v>
      </c>
      <c r="M996" t="str">
        <f>IF(AllData[[#This Row],[Nitrate (PPM)]]&gt;2, "Very high", IF(AllData[[#This Row],[Nitrate (PPM)]]&gt;1, "High", IF(AllData[[#This Row],[Nitrate (PPM)]]&gt;0.5, "Some evidence", IF(AllData[[#This Row],[Nitrate (PPM)]]&gt;=0, "No evidence"))))</f>
        <v>Very high</v>
      </c>
      <c r="N996">
        <v>0.35</v>
      </c>
      <c r="O996" t="str">
        <f>IF(AllData[[#This Row],[Phosphate (PPM)]]&gt;0.5, "Very high", IF(AllData[[#This Row],[Phosphate (PPM)]]&gt;0.1, "High", IF(AllData[[#This Row],[Phosphate (PPM)]]&gt;0.05, "Some evidence", IF(AllData[[#This Row],[Phosphate (PPM)]]&lt;=0.05, "No Evidence", ""))))</f>
        <v>High</v>
      </c>
      <c r="P996">
        <v>0</v>
      </c>
      <c r="Q996" t="s">
        <v>1226</v>
      </c>
    </row>
    <row r="997" spans="1:17" x14ac:dyDescent="0.3">
      <c r="A997" t="s">
        <v>1216</v>
      </c>
      <c r="B997" s="2">
        <v>45418</v>
      </c>
      <c r="C997" t="str" cm="1">
        <f t="array" ref="C9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7">
        <f>YEAR(AllData[[#This Row],[Date]])</f>
        <v>2024</v>
      </c>
      <c r="E997" s="1">
        <v>6.3194444444444442E-2</v>
      </c>
      <c r="F997" t="s">
        <v>524</v>
      </c>
      <c r="G997" s="3">
        <v>52.269103000000001</v>
      </c>
      <c r="H997" s="3">
        <v>-1.7232620000000001</v>
      </c>
      <c r="I997" t="s">
        <v>25</v>
      </c>
      <c r="J997">
        <v>737</v>
      </c>
      <c r="K997">
        <v>13.3</v>
      </c>
      <c r="L997">
        <v>5</v>
      </c>
      <c r="M997" t="str">
        <f>IF(AllData[[#This Row],[Nitrate (PPM)]]&gt;2, "Very high", IF(AllData[[#This Row],[Nitrate (PPM)]]&gt;1, "High", IF(AllData[[#This Row],[Nitrate (PPM)]]&gt;0.5, "Some evidence", IF(AllData[[#This Row],[Nitrate (PPM)]]&gt;=0, "No evidence"))))</f>
        <v>Very high</v>
      </c>
      <c r="N997">
        <v>0.62</v>
      </c>
      <c r="O997" t="str">
        <f>IF(AllData[[#This Row],[Phosphate (PPM)]]&gt;0.5, "Very high", IF(AllData[[#This Row],[Phosphate (PPM)]]&gt;0.1, "High", IF(AllData[[#This Row],[Phosphate (PPM)]]&gt;0.05, "Some evidence", IF(AllData[[#This Row],[Phosphate (PPM)]]&lt;=0.05, "No Evidence", ""))))</f>
        <v>Very high</v>
      </c>
      <c r="P997">
        <v>0.2</v>
      </c>
    </row>
    <row r="998" spans="1:17" x14ac:dyDescent="0.3">
      <c r="A998" t="s">
        <v>1217</v>
      </c>
      <c r="B998" s="2">
        <v>45418</v>
      </c>
      <c r="C998" t="str" cm="1">
        <f t="array" ref="C9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8">
        <f>YEAR(AllData[[#This Row],[Date]])</f>
        <v>2024</v>
      </c>
      <c r="E998" s="1">
        <v>0.44583333333333336</v>
      </c>
      <c r="F998" t="s">
        <v>542</v>
      </c>
      <c r="G998" s="3">
        <v>52.046545999999999</v>
      </c>
      <c r="H998" s="3">
        <v>-1.6733910000000001</v>
      </c>
      <c r="I998" t="s">
        <v>62</v>
      </c>
      <c r="J998">
        <v>744</v>
      </c>
      <c r="K998">
        <v>12.7</v>
      </c>
      <c r="L998">
        <v>2</v>
      </c>
      <c r="M998" t="str">
        <f>IF(AllData[[#This Row],[Nitrate (PPM)]]&gt;2, "Very high", IF(AllData[[#This Row],[Nitrate (PPM)]]&gt;1, "High", IF(AllData[[#This Row],[Nitrate (PPM)]]&gt;0.5, "Some evidence", IF(AllData[[#This Row],[Nitrate (PPM)]]&gt;=0, "No evidence"))))</f>
        <v>High</v>
      </c>
      <c r="N998">
        <v>1.72</v>
      </c>
      <c r="O998" t="str">
        <f>IF(AllData[[#This Row],[Phosphate (PPM)]]&gt;0.5, "Very high", IF(AllData[[#This Row],[Phosphate (PPM)]]&gt;0.1, "High", IF(AllData[[#This Row],[Phosphate (PPM)]]&gt;0.05, "Some evidence", IF(AllData[[#This Row],[Phosphate (PPM)]]&lt;=0.05, "No Evidence", ""))))</f>
        <v>Very high</v>
      </c>
      <c r="P998">
        <v>0.2</v>
      </c>
    </row>
    <row r="999" spans="1:17" x14ac:dyDescent="0.3">
      <c r="A999" t="s">
        <v>1218</v>
      </c>
      <c r="B999" s="2">
        <v>45418</v>
      </c>
      <c r="C999" t="str" cm="1">
        <f t="array" ref="C9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999">
        <f>YEAR(AllData[[#This Row],[Date]])</f>
        <v>2024</v>
      </c>
      <c r="E999" s="1">
        <v>0.45555555555555555</v>
      </c>
      <c r="F999" t="s">
        <v>331</v>
      </c>
      <c r="G999" s="3">
        <v>52.045641000000003</v>
      </c>
      <c r="H999" s="3">
        <v>-1.6719269999999999</v>
      </c>
      <c r="I999" t="s">
        <v>25</v>
      </c>
      <c r="J999">
        <v>778</v>
      </c>
      <c r="K999">
        <v>12.6</v>
      </c>
      <c r="L999">
        <v>5</v>
      </c>
      <c r="M999" t="str">
        <f>IF(AllData[[#This Row],[Nitrate (PPM)]]&gt;2, "Very high", IF(AllData[[#This Row],[Nitrate (PPM)]]&gt;1, "High", IF(AllData[[#This Row],[Nitrate (PPM)]]&gt;0.5, "Some evidence", IF(AllData[[#This Row],[Nitrate (PPM)]]&gt;=0, "No evidence"))))</f>
        <v>Very high</v>
      </c>
      <c r="N999">
        <v>2.5</v>
      </c>
      <c r="O999" t="str">
        <f>IF(AllData[[#This Row],[Phosphate (PPM)]]&gt;0.5, "Very high", IF(AllData[[#This Row],[Phosphate (PPM)]]&gt;0.1, "High", IF(AllData[[#This Row],[Phosphate (PPM)]]&gt;0.05, "Some evidence", IF(AllData[[#This Row],[Phosphate (PPM)]]&lt;=0.05, "No Evidence", ""))))</f>
        <v>Very high</v>
      </c>
      <c r="P999">
        <v>0.25</v>
      </c>
      <c r="Q999" t="s">
        <v>1219</v>
      </c>
    </row>
    <row r="1000" spans="1:17" x14ac:dyDescent="0.3">
      <c r="A1000" t="s">
        <v>1220</v>
      </c>
      <c r="B1000" s="2">
        <v>45418</v>
      </c>
      <c r="C1000" t="str" cm="1">
        <f t="array" ref="C10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0">
        <f>YEAR(AllData[[#This Row],[Date]])</f>
        <v>2024</v>
      </c>
      <c r="E1000" s="1">
        <v>0.53125</v>
      </c>
      <c r="F1000" t="s">
        <v>1003</v>
      </c>
      <c r="G1000" s="3">
        <v>52.154204</v>
      </c>
      <c r="H1000" s="3">
        <v>-2.0905659999999999</v>
      </c>
      <c r="I1000" t="s">
        <v>25</v>
      </c>
      <c r="J1000">
        <v>940</v>
      </c>
      <c r="K1000">
        <v>14.8</v>
      </c>
      <c r="L1000">
        <v>5</v>
      </c>
      <c r="M1000" t="str">
        <f>IF(AllData[[#This Row],[Nitrate (PPM)]]&gt;2, "Very high", IF(AllData[[#This Row],[Nitrate (PPM)]]&gt;1, "High", IF(AllData[[#This Row],[Nitrate (PPM)]]&gt;0.5, "Some evidence", IF(AllData[[#This Row],[Nitrate (PPM)]]&gt;=0, "No evidence"))))</f>
        <v>Very high</v>
      </c>
      <c r="N1000">
        <v>1.0900000000000001</v>
      </c>
      <c r="O1000" t="str">
        <f>IF(AllData[[#This Row],[Phosphate (PPM)]]&gt;0.5, "Very high", IF(AllData[[#This Row],[Phosphate (PPM)]]&gt;0.1, "High", IF(AllData[[#This Row],[Phosphate (PPM)]]&gt;0.05, "Some evidence", IF(AllData[[#This Row],[Phosphate (PPM)]]&lt;=0.05, "No Evidence", ""))))</f>
        <v>Very high</v>
      </c>
      <c r="P1000">
        <v>0.45</v>
      </c>
    </row>
    <row r="1001" spans="1:17" x14ac:dyDescent="0.3">
      <c r="A1001" t="s">
        <v>1221</v>
      </c>
      <c r="B1001" s="2">
        <v>45418</v>
      </c>
      <c r="C1001" t="str" cm="1">
        <f t="array" ref="C10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1">
        <f>YEAR(AllData[[#This Row],[Date]])</f>
        <v>2024</v>
      </c>
      <c r="E1001" s="1">
        <v>0.59722222222222221</v>
      </c>
      <c r="F1001" t="s">
        <v>280</v>
      </c>
      <c r="G1001" s="3">
        <v>52.206477999999997</v>
      </c>
      <c r="H1001" s="3">
        <v>-1.653894</v>
      </c>
      <c r="I1001" t="s">
        <v>25</v>
      </c>
      <c r="J1001">
        <v>656</v>
      </c>
      <c r="K1001">
        <v>15.1</v>
      </c>
      <c r="L1001">
        <v>10</v>
      </c>
      <c r="M1001" t="str">
        <f>IF(AllData[[#This Row],[Nitrate (PPM)]]&gt;2, "Very high", IF(AllData[[#This Row],[Nitrate (PPM)]]&gt;1, "High", IF(AllData[[#This Row],[Nitrate (PPM)]]&gt;0.5, "Some evidence", IF(AllData[[#This Row],[Nitrate (PPM)]]&gt;=0, "No evidence"))))</f>
        <v>Very high</v>
      </c>
      <c r="N1001">
        <v>0.36</v>
      </c>
      <c r="O1001" t="str">
        <f>IF(AllData[[#This Row],[Phosphate (PPM)]]&gt;0.5, "Very high", IF(AllData[[#This Row],[Phosphate (PPM)]]&gt;0.1, "High", IF(AllData[[#This Row],[Phosphate (PPM)]]&gt;0.05, "Some evidence", IF(AllData[[#This Row],[Phosphate (PPM)]]&lt;=0.05, "No Evidence", ""))))</f>
        <v>High</v>
      </c>
      <c r="P1001">
        <v>0</v>
      </c>
      <c r="Q1001" t="s">
        <v>1222</v>
      </c>
    </row>
    <row r="1002" spans="1:17" x14ac:dyDescent="0.3">
      <c r="A1002" t="s">
        <v>1199</v>
      </c>
      <c r="B1002" s="2">
        <v>45417</v>
      </c>
      <c r="C1002" t="str" cm="1">
        <f t="array" ref="C10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2">
        <f>YEAR(AllData[[#This Row],[Date]])</f>
        <v>2024</v>
      </c>
      <c r="E1002" s="1">
        <v>0.41111111111111109</v>
      </c>
      <c r="F1002" t="s">
        <v>566</v>
      </c>
      <c r="G1002" s="3">
        <v>51.997269000000003</v>
      </c>
      <c r="H1002" s="3">
        <v>-2.1561880000000002</v>
      </c>
      <c r="I1002" t="s">
        <v>19</v>
      </c>
      <c r="J1002">
        <v>708</v>
      </c>
      <c r="K1002">
        <v>15</v>
      </c>
      <c r="L1002">
        <v>3</v>
      </c>
      <c r="M1002" t="str">
        <f>IF(AllData[[#This Row],[Nitrate (PPM)]]&gt;2, "Very high", IF(AllData[[#This Row],[Nitrate (PPM)]]&gt;1, "High", IF(AllData[[#This Row],[Nitrate (PPM)]]&gt;0.5, "Some evidence", IF(AllData[[#This Row],[Nitrate (PPM)]]&gt;=0, "No evidence"))))</f>
        <v>Very high</v>
      </c>
      <c r="N1002">
        <v>0.49</v>
      </c>
      <c r="O1002" t="str">
        <f>IF(AllData[[#This Row],[Phosphate (PPM)]]&gt;0.5, "Very high", IF(AllData[[#This Row],[Phosphate (PPM)]]&gt;0.1, "High", IF(AllData[[#This Row],[Phosphate (PPM)]]&gt;0.05, "Some evidence", IF(AllData[[#This Row],[Phosphate (PPM)]]&lt;=0.05, "No Evidence", ""))))</f>
        <v>High</v>
      </c>
      <c r="P1002">
        <v>0</v>
      </c>
    </row>
    <row r="1003" spans="1:17" x14ac:dyDescent="0.3">
      <c r="A1003" t="s">
        <v>1200</v>
      </c>
      <c r="B1003" s="2">
        <v>45417</v>
      </c>
      <c r="C1003" t="str" cm="1">
        <f t="array" ref="C10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3">
        <f>YEAR(AllData[[#This Row],[Date]])</f>
        <v>2024</v>
      </c>
      <c r="E1003" s="1">
        <v>0.48958333333333331</v>
      </c>
      <c r="F1003" t="s">
        <v>597</v>
      </c>
      <c r="G1003" s="3">
        <v>51.996152000000002</v>
      </c>
      <c r="H1003" s="3">
        <v>-2.15598</v>
      </c>
      <c r="I1003" t="s">
        <v>19</v>
      </c>
      <c r="J1003">
        <v>714</v>
      </c>
      <c r="K1003">
        <v>13.7</v>
      </c>
      <c r="L1003">
        <v>7</v>
      </c>
      <c r="M1003" t="str">
        <f>IF(AllData[[#This Row],[Nitrate (PPM)]]&gt;2, "Very high", IF(AllData[[#This Row],[Nitrate (PPM)]]&gt;1, "High", IF(AllData[[#This Row],[Nitrate (PPM)]]&gt;0.5, "Some evidence", IF(AllData[[#This Row],[Nitrate (PPM)]]&gt;=0, "No evidence"))))</f>
        <v>Very high</v>
      </c>
      <c r="N1003">
        <v>0.22</v>
      </c>
      <c r="O1003" t="str">
        <f>IF(AllData[[#This Row],[Phosphate (PPM)]]&gt;0.5, "Very high", IF(AllData[[#This Row],[Phosphate (PPM)]]&gt;0.1, "High", IF(AllData[[#This Row],[Phosphate (PPM)]]&gt;0.05, "Some evidence", IF(AllData[[#This Row],[Phosphate (PPM)]]&lt;=0.05, "No Evidence", ""))))</f>
        <v>High</v>
      </c>
      <c r="P1003">
        <v>0.1</v>
      </c>
      <c r="Q1003" t="s">
        <v>1201</v>
      </c>
    </row>
    <row r="1004" spans="1:17" x14ac:dyDescent="0.3">
      <c r="A1004" t="s">
        <v>1202</v>
      </c>
      <c r="B1004" s="2">
        <v>45417</v>
      </c>
      <c r="C1004" t="str" cm="1">
        <f t="array" ref="C10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4">
        <f>YEAR(AllData[[#This Row],[Date]])</f>
        <v>2024</v>
      </c>
      <c r="E1004" s="1">
        <v>0.48958333333333331</v>
      </c>
      <c r="F1004" t="s">
        <v>206</v>
      </c>
      <c r="G1004" s="3">
        <v>52.183698999999997</v>
      </c>
      <c r="H1004" s="3">
        <v>-1.707816</v>
      </c>
      <c r="I1004" t="s">
        <v>25</v>
      </c>
      <c r="K1004">
        <v>12</v>
      </c>
      <c r="L1004">
        <v>10</v>
      </c>
      <c r="M1004" t="str">
        <f>IF(AllData[[#This Row],[Nitrate (PPM)]]&gt;2, "Very high", IF(AllData[[#This Row],[Nitrate (PPM)]]&gt;1, "High", IF(AllData[[#This Row],[Nitrate (PPM)]]&gt;0.5, "Some evidence", IF(AllData[[#This Row],[Nitrate (PPM)]]&gt;=0, "No evidence"))))</f>
        <v>Very high</v>
      </c>
      <c r="N1004">
        <v>0.28000000000000003</v>
      </c>
      <c r="O1004" t="str">
        <f>IF(AllData[[#This Row],[Phosphate (PPM)]]&gt;0.5, "Very high", IF(AllData[[#This Row],[Phosphate (PPM)]]&gt;0.1, "High", IF(AllData[[#This Row],[Phosphate (PPM)]]&gt;0.05, "Some evidence", IF(AllData[[#This Row],[Phosphate (PPM)]]&lt;=0.05, "No Evidence", ""))))</f>
        <v>High</v>
      </c>
      <c r="P1004">
        <v>0.7</v>
      </c>
    </row>
    <row r="1005" spans="1:17" x14ac:dyDescent="0.3">
      <c r="A1005" t="s">
        <v>1203</v>
      </c>
      <c r="B1005" s="2">
        <v>45417</v>
      </c>
      <c r="C1005" t="str" cm="1">
        <f t="array" ref="C10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5">
        <f>YEAR(AllData[[#This Row],[Date]])</f>
        <v>2024</v>
      </c>
      <c r="E1005" s="1">
        <v>0.54166666666666663</v>
      </c>
      <c r="F1005" t="s">
        <v>98</v>
      </c>
      <c r="G1005" s="3">
        <v>52.177</v>
      </c>
      <c r="H1005" s="3">
        <v>-1.736</v>
      </c>
      <c r="I1005" t="s">
        <v>62</v>
      </c>
      <c r="J1005">
        <v>873</v>
      </c>
      <c r="K1005">
        <v>20.5</v>
      </c>
      <c r="L1005">
        <v>10</v>
      </c>
      <c r="M1005" t="str">
        <f>IF(AllData[[#This Row],[Nitrate (PPM)]]&gt;2, "Very high", IF(AllData[[#This Row],[Nitrate (PPM)]]&gt;1, "High", IF(AllData[[#This Row],[Nitrate (PPM)]]&gt;0.5, "Some evidence", IF(AllData[[#This Row],[Nitrate (PPM)]]&gt;=0, "No evidence"))))</f>
        <v>Very high</v>
      </c>
      <c r="N1005">
        <v>0.32</v>
      </c>
      <c r="O1005" t="str">
        <f>IF(AllData[[#This Row],[Phosphate (PPM)]]&gt;0.5, "Very high", IF(AllData[[#This Row],[Phosphate (PPM)]]&gt;0.1, "High", IF(AllData[[#This Row],[Phosphate (PPM)]]&gt;0.05, "Some evidence", IF(AllData[[#This Row],[Phosphate (PPM)]]&lt;=0.05, "No Evidence", ""))))</f>
        <v>High</v>
      </c>
      <c r="P1005">
        <v>0.76</v>
      </c>
    </row>
    <row r="1006" spans="1:17" x14ac:dyDescent="0.3">
      <c r="A1006" t="s">
        <v>1204</v>
      </c>
      <c r="B1006" s="2">
        <v>45417</v>
      </c>
      <c r="C1006" t="str" cm="1">
        <f t="array" ref="C10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6">
        <f>YEAR(AllData[[#This Row],[Date]])</f>
        <v>2024</v>
      </c>
      <c r="E1006" s="1">
        <v>0.54166666666666663</v>
      </c>
      <c r="F1006" t="s">
        <v>65</v>
      </c>
      <c r="I1006" t="s">
        <v>25</v>
      </c>
      <c r="J1006">
        <v>863</v>
      </c>
      <c r="K1006">
        <v>20.6</v>
      </c>
      <c r="L1006">
        <v>10</v>
      </c>
      <c r="M1006" t="str">
        <f>IF(AllData[[#This Row],[Nitrate (PPM)]]&gt;2, "Very high", IF(AllData[[#This Row],[Nitrate (PPM)]]&gt;1, "High", IF(AllData[[#This Row],[Nitrate (PPM)]]&gt;0.5, "Some evidence", IF(AllData[[#This Row],[Nitrate (PPM)]]&gt;=0, "No evidence"))))</f>
        <v>Very high</v>
      </c>
      <c r="N1006">
        <v>0.17</v>
      </c>
      <c r="O1006" t="str">
        <f>IF(AllData[[#This Row],[Phosphate (PPM)]]&gt;0.5, "Very high", IF(AllData[[#This Row],[Phosphate (PPM)]]&gt;0.1, "High", IF(AllData[[#This Row],[Phosphate (PPM)]]&gt;0.05, "Some evidence", IF(AllData[[#This Row],[Phosphate (PPM)]]&lt;=0.05, "No Evidence", ""))))</f>
        <v>High</v>
      </c>
      <c r="P1006">
        <v>0.76</v>
      </c>
    </row>
    <row r="1007" spans="1:17" x14ac:dyDescent="0.3">
      <c r="A1007" t="s">
        <v>1205</v>
      </c>
      <c r="B1007" s="2">
        <v>45417</v>
      </c>
      <c r="C1007" t="str" cm="1">
        <f t="array" ref="C10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7">
        <f>YEAR(AllData[[#This Row],[Date]])</f>
        <v>2024</v>
      </c>
      <c r="E1007" s="1">
        <v>0.58333333333333337</v>
      </c>
      <c r="F1007" t="s">
        <v>260</v>
      </c>
      <c r="G1007" s="3">
        <v>52.166370000000001</v>
      </c>
      <c r="H1007" s="3">
        <v>-1.708032</v>
      </c>
      <c r="I1007" t="s">
        <v>62</v>
      </c>
      <c r="J1007">
        <v>616</v>
      </c>
      <c r="K1007">
        <v>16</v>
      </c>
      <c r="L1007">
        <v>9</v>
      </c>
      <c r="M1007" t="str">
        <f>IF(AllData[[#This Row],[Nitrate (PPM)]]&gt;2, "Very high", IF(AllData[[#This Row],[Nitrate (PPM)]]&gt;1, "High", IF(AllData[[#This Row],[Nitrate (PPM)]]&gt;0.5, "Some evidence", IF(AllData[[#This Row],[Nitrate (PPM)]]&gt;=0, "No evidence"))))</f>
        <v>Very high</v>
      </c>
      <c r="N1007">
        <v>0.2</v>
      </c>
      <c r="O1007" t="str">
        <f>IF(AllData[[#This Row],[Phosphate (PPM)]]&gt;0.5, "Very high", IF(AllData[[#This Row],[Phosphate (PPM)]]&gt;0.1, "High", IF(AllData[[#This Row],[Phosphate (PPM)]]&gt;0.05, "Some evidence", IF(AllData[[#This Row],[Phosphate (PPM)]]&lt;=0.05, "No Evidence", ""))))</f>
        <v>High</v>
      </c>
      <c r="P1007">
        <v>0.8</v>
      </c>
    </row>
    <row r="1008" spans="1:17" x14ac:dyDescent="0.3">
      <c r="A1008" t="s">
        <v>1206</v>
      </c>
      <c r="B1008" s="2">
        <v>45417</v>
      </c>
      <c r="C1008" t="str" cm="1">
        <f t="array" ref="C10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8">
        <f>YEAR(AllData[[#This Row],[Date]])</f>
        <v>2024</v>
      </c>
      <c r="E1008" s="1">
        <v>0.63541666666666663</v>
      </c>
      <c r="F1008" t="s">
        <v>532</v>
      </c>
      <c r="G1008" s="3">
        <v>52.244900000000001</v>
      </c>
      <c r="H1008" s="3">
        <v>-1.6617</v>
      </c>
      <c r="I1008" t="s">
        <v>19</v>
      </c>
      <c r="J1008">
        <v>702</v>
      </c>
      <c r="K1008">
        <v>14.6</v>
      </c>
      <c r="L1008">
        <v>6</v>
      </c>
      <c r="M1008" t="str">
        <f>IF(AllData[[#This Row],[Nitrate (PPM)]]&gt;2, "Very high", IF(AllData[[#This Row],[Nitrate (PPM)]]&gt;1, "High", IF(AllData[[#This Row],[Nitrate (PPM)]]&gt;0.5, "Some evidence", IF(AllData[[#This Row],[Nitrate (PPM)]]&gt;=0, "No evidence"))))</f>
        <v>Very high</v>
      </c>
      <c r="N1008">
        <v>0.79</v>
      </c>
      <c r="O1008" t="str">
        <f>IF(AllData[[#This Row],[Phosphate (PPM)]]&gt;0.5, "Very high", IF(AllData[[#This Row],[Phosphate (PPM)]]&gt;0.1, "High", IF(AllData[[#This Row],[Phosphate (PPM)]]&gt;0.05, "Some evidence", IF(AllData[[#This Row],[Phosphate (PPM)]]&lt;=0.05, "No Evidence", ""))))</f>
        <v>Very high</v>
      </c>
      <c r="P1008">
        <v>0.1</v>
      </c>
    </row>
    <row r="1009" spans="1:17" x14ac:dyDescent="0.3">
      <c r="A1009" t="s">
        <v>1207</v>
      </c>
      <c r="B1009" s="2">
        <v>45417</v>
      </c>
      <c r="C1009" t="str" cm="1">
        <f t="array" ref="C10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09">
        <f>YEAR(AllData[[#This Row],[Date]])</f>
        <v>2024</v>
      </c>
      <c r="E1009" s="1">
        <v>0.66388888888888886</v>
      </c>
      <c r="F1009" t="s">
        <v>535</v>
      </c>
      <c r="G1009" s="3">
        <v>52.252499999999998</v>
      </c>
      <c r="H1009" s="3">
        <v>-1.6685000000000001</v>
      </c>
      <c r="I1009" t="s">
        <v>19</v>
      </c>
      <c r="J1009">
        <v>1060</v>
      </c>
      <c r="K1009">
        <v>14</v>
      </c>
      <c r="L1009">
        <v>8</v>
      </c>
      <c r="M1009" t="str">
        <f>IF(AllData[[#This Row],[Nitrate (PPM)]]&gt;2, "Very high", IF(AllData[[#This Row],[Nitrate (PPM)]]&gt;1, "High", IF(AllData[[#This Row],[Nitrate (PPM)]]&gt;0.5, "Some evidence", IF(AllData[[#This Row],[Nitrate (PPM)]]&gt;=0, "No evidence"))))</f>
        <v>Very high</v>
      </c>
      <c r="N1009">
        <v>0.39</v>
      </c>
      <c r="O1009" t="str">
        <f>IF(AllData[[#This Row],[Phosphate (PPM)]]&gt;0.5, "Very high", IF(AllData[[#This Row],[Phosphate (PPM)]]&gt;0.1, "High", IF(AllData[[#This Row],[Phosphate (PPM)]]&gt;0.05, "Some evidence", IF(AllData[[#This Row],[Phosphate (PPM)]]&lt;=0.05, "No Evidence", ""))))</f>
        <v>High</v>
      </c>
      <c r="P1009">
        <v>0.1</v>
      </c>
    </row>
    <row r="1010" spans="1:17" x14ac:dyDescent="0.3">
      <c r="A1010" t="s">
        <v>1208</v>
      </c>
      <c r="B1010" s="2">
        <v>45417</v>
      </c>
      <c r="C1010" t="str" cm="1">
        <f t="array" ref="C10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0">
        <f>YEAR(AllData[[#This Row],[Date]])</f>
        <v>2024</v>
      </c>
      <c r="E1010" s="1">
        <v>0.70138888888888884</v>
      </c>
      <c r="F1010" t="s">
        <v>865</v>
      </c>
      <c r="G1010" s="3">
        <v>52.070086000000003</v>
      </c>
      <c r="H1010" s="3">
        <v>-1.61145</v>
      </c>
      <c r="I1010" t="s">
        <v>25</v>
      </c>
      <c r="J1010">
        <v>632</v>
      </c>
      <c r="K1010">
        <v>13.3</v>
      </c>
      <c r="L1010">
        <v>5</v>
      </c>
      <c r="M1010" t="str">
        <f>IF(AllData[[#This Row],[Nitrate (PPM)]]&gt;2, "Very high", IF(AllData[[#This Row],[Nitrate (PPM)]]&gt;1, "High", IF(AllData[[#This Row],[Nitrate (PPM)]]&gt;0.5, "Some evidence", IF(AllData[[#This Row],[Nitrate (PPM)]]&gt;=0, "No evidence"))))</f>
        <v>Very high</v>
      </c>
      <c r="N1010">
        <v>0.31</v>
      </c>
      <c r="O1010" t="str">
        <f>IF(AllData[[#This Row],[Phosphate (PPM)]]&gt;0.5, "Very high", IF(AllData[[#This Row],[Phosphate (PPM)]]&gt;0.1, "High", IF(AllData[[#This Row],[Phosphate (PPM)]]&gt;0.05, "Some evidence", IF(AllData[[#This Row],[Phosphate (PPM)]]&lt;=0.05, "No Evidence", ""))))</f>
        <v>High</v>
      </c>
      <c r="P1010">
        <v>1.49</v>
      </c>
      <c r="Q1010" t="s">
        <v>1209</v>
      </c>
    </row>
    <row r="1011" spans="1:17" x14ac:dyDescent="0.3">
      <c r="A1011" t="s">
        <v>1210</v>
      </c>
      <c r="B1011" s="2">
        <v>45417</v>
      </c>
      <c r="C1011" t="str" cm="1">
        <f t="array" ref="C10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1">
        <f>YEAR(AllData[[#This Row],[Date]])</f>
        <v>2024</v>
      </c>
      <c r="F1011" t="s">
        <v>661</v>
      </c>
      <c r="G1011" s="3">
        <v>52.090085000000002</v>
      </c>
      <c r="H1011" s="3">
        <v>-1.692593</v>
      </c>
      <c r="I1011" t="s">
        <v>62</v>
      </c>
      <c r="J1011">
        <v>603</v>
      </c>
      <c r="K1011">
        <v>15.8</v>
      </c>
      <c r="L1011">
        <v>5</v>
      </c>
      <c r="M1011" t="str">
        <f>IF(AllData[[#This Row],[Nitrate (PPM)]]&gt;2, "Very high", IF(AllData[[#This Row],[Nitrate (PPM)]]&gt;1, "High", IF(AllData[[#This Row],[Nitrate (PPM)]]&gt;0.5, "Some evidence", IF(AllData[[#This Row],[Nitrate (PPM)]]&gt;=0, "No evidence"))))</f>
        <v>Very high</v>
      </c>
      <c r="N1011">
        <v>0.21</v>
      </c>
      <c r="O1011" t="str">
        <f>IF(AllData[[#This Row],[Phosphate (PPM)]]&gt;0.5, "Very high", IF(AllData[[#This Row],[Phosphate (PPM)]]&gt;0.1, "High", IF(AllData[[#This Row],[Phosphate (PPM)]]&gt;0.05, "Some evidence", IF(AllData[[#This Row],[Phosphate (PPM)]]&lt;=0.05, "No Evidence", ""))))</f>
        <v>High</v>
      </c>
      <c r="P1011">
        <v>0</v>
      </c>
      <c r="Q1011" t="s">
        <v>826</v>
      </c>
    </row>
    <row r="1012" spans="1:17" x14ac:dyDescent="0.3">
      <c r="A1012" t="s">
        <v>1211</v>
      </c>
      <c r="B1012" s="2">
        <v>45417</v>
      </c>
      <c r="C1012" t="str" cm="1">
        <f t="array" ref="C10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2">
        <f>YEAR(AllData[[#This Row],[Date]])</f>
        <v>2024</v>
      </c>
      <c r="F1012" t="s">
        <v>664</v>
      </c>
      <c r="G1012" s="3">
        <v>52.090085000000002</v>
      </c>
      <c r="H1012" s="3">
        <v>-1.692593</v>
      </c>
      <c r="I1012" t="s">
        <v>62</v>
      </c>
      <c r="J1012">
        <v>603</v>
      </c>
      <c r="K1012">
        <v>15.8</v>
      </c>
      <c r="L1012">
        <v>5</v>
      </c>
      <c r="M1012" t="str">
        <f>IF(AllData[[#This Row],[Nitrate (PPM)]]&gt;2, "Very high", IF(AllData[[#This Row],[Nitrate (PPM)]]&gt;1, "High", IF(AllData[[#This Row],[Nitrate (PPM)]]&gt;0.5, "Some evidence", IF(AllData[[#This Row],[Nitrate (PPM)]]&gt;=0, "No evidence"))))</f>
        <v>Very high</v>
      </c>
      <c r="N1012">
        <v>0.21</v>
      </c>
      <c r="O1012" t="str">
        <f>IF(AllData[[#This Row],[Phosphate (PPM)]]&gt;0.5, "Very high", IF(AllData[[#This Row],[Phosphate (PPM)]]&gt;0.1, "High", IF(AllData[[#This Row],[Phosphate (PPM)]]&gt;0.05, "Some evidence", IF(AllData[[#This Row],[Phosphate (PPM)]]&lt;=0.05, "No Evidence", ""))))</f>
        <v>High</v>
      </c>
    </row>
    <row r="1013" spans="1:17" x14ac:dyDescent="0.3">
      <c r="A1013" t="s">
        <v>1212</v>
      </c>
      <c r="B1013" s="2">
        <v>45417</v>
      </c>
      <c r="C1013" t="str" cm="1">
        <f t="array" ref="C10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3">
        <f>YEAR(AllData[[#This Row],[Date]])</f>
        <v>2024</v>
      </c>
      <c r="F1013" t="s">
        <v>617</v>
      </c>
      <c r="G1013" s="3">
        <v>52.092967999999999</v>
      </c>
      <c r="H1013" s="3">
        <v>-1.6862710000000001</v>
      </c>
      <c r="I1013" t="s">
        <v>62</v>
      </c>
      <c r="J1013">
        <v>662</v>
      </c>
      <c r="K1013">
        <v>17.3</v>
      </c>
      <c r="L1013">
        <v>5</v>
      </c>
      <c r="M1013" t="str">
        <f>IF(AllData[[#This Row],[Nitrate (PPM)]]&gt;2, "Very high", IF(AllData[[#This Row],[Nitrate (PPM)]]&gt;1, "High", IF(AllData[[#This Row],[Nitrate (PPM)]]&gt;0.5, "Some evidence", IF(AllData[[#This Row],[Nitrate (PPM)]]&gt;=0, "No evidence"))))</f>
        <v>Very high</v>
      </c>
      <c r="N1013">
        <v>0.46</v>
      </c>
      <c r="O1013" t="str">
        <f>IF(AllData[[#This Row],[Phosphate (PPM)]]&gt;0.5, "Very high", IF(AllData[[#This Row],[Phosphate (PPM)]]&gt;0.1, "High", IF(AllData[[#This Row],[Phosphate (PPM)]]&gt;0.05, "Some evidence", IF(AllData[[#This Row],[Phosphate (PPM)]]&lt;=0.05, "No Evidence", ""))))</f>
        <v>High</v>
      </c>
      <c r="P1013">
        <v>0</v>
      </c>
      <c r="Q1013" t="s">
        <v>826</v>
      </c>
    </row>
    <row r="1014" spans="1:17" x14ac:dyDescent="0.3">
      <c r="A1014" t="s">
        <v>1213</v>
      </c>
      <c r="B1014" s="2">
        <v>45417</v>
      </c>
      <c r="C1014" t="str" cm="1">
        <f t="array" ref="C10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4">
        <f>YEAR(AllData[[#This Row],[Date]])</f>
        <v>2024</v>
      </c>
      <c r="F1014" t="s">
        <v>620</v>
      </c>
      <c r="G1014" s="3">
        <v>52.092967999999999</v>
      </c>
      <c r="H1014" s="3">
        <v>-1.6862710000000001</v>
      </c>
      <c r="I1014" t="s">
        <v>62</v>
      </c>
      <c r="J1014">
        <v>662</v>
      </c>
      <c r="K1014">
        <v>17.3</v>
      </c>
      <c r="L1014">
        <v>5</v>
      </c>
      <c r="M1014" t="str">
        <f>IF(AllData[[#This Row],[Nitrate (PPM)]]&gt;2, "Very high", IF(AllData[[#This Row],[Nitrate (PPM)]]&gt;1, "High", IF(AllData[[#This Row],[Nitrate (PPM)]]&gt;0.5, "Some evidence", IF(AllData[[#This Row],[Nitrate (PPM)]]&gt;=0, "No evidence"))))</f>
        <v>Very high</v>
      </c>
      <c r="N1014">
        <v>0.46</v>
      </c>
      <c r="O1014" t="str">
        <f>IF(AllData[[#This Row],[Phosphate (PPM)]]&gt;0.5, "Very high", IF(AllData[[#This Row],[Phosphate (PPM)]]&gt;0.1, "High", IF(AllData[[#This Row],[Phosphate (PPM)]]&gt;0.05, "Some evidence", IF(AllData[[#This Row],[Phosphate (PPM)]]&lt;=0.05, "No Evidence", ""))))</f>
        <v>High</v>
      </c>
    </row>
    <row r="1015" spans="1:17" x14ac:dyDescent="0.3">
      <c r="A1015" t="s">
        <v>1214</v>
      </c>
      <c r="B1015" s="2">
        <v>45417</v>
      </c>
      <c r="C1015" t="str" cm="1">
        <f t="array" ref="C10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5">
        <f>YEAR(AllData[[#This Row],[Date]])</f>
        <v>2024</v>
      </c>
      <c r="F1015" t="s">
        <v>667</v>
      </c>
      <c r="G1015" s="3">
        <v>52.094423999999997</v>
      </c>
      <c r="H1015" s="3">
        <v>-1.6759090000000001</v>
      </c>
      <c r="I1015" t="s">
        <v>25</v>
      </c>
      <c r="J1015">
        <v>830</v>
      </c>
      <c r="K1015">
        <v>16.3</v>
      </c>
      <c r="L1015">
        <v>10</v>
      </c>
      <c r="M1015" t="str">
        <f>IF(AllData[[#This Row],[Nitrate (PPM)]]&gt;2, "Very high", IF(AllData[[#This Row],[Nitrate (PPM)]]&gt;1, "High", IF(AllData[[#This Row],[Nitrate (PPM)]]&gt;0.5, "Some evidence", IF(AllData[[#This Row],[Nitrate (PPM)]]&gt;=0, "No evidence"))))</f>
        <v>Very high</v>
      </c>
      <c r="N1015">
        <v>2.5</v>
      </c>
      <c r="O1015" t="str">
        <f>IF(AllData[[#This Row],[Phosphate (PPM)]]&gt;0.5, "Very high", IF(AllData[[#This Row],[Phosphate (PPM)]]&gt;0.1, "High", IF(AllData[[#This Row],[Phosphate (PPM)]]&gt;0.05, "Some evidence", IF(AllData[[#This Row],[Phosphate (PPM)]]&lt;=0.05, "No Evidence", ""))))</f>
        <v>Very high</v>
      </c>
      <c r="P1015">
        <v>0</v>
      </c>
      <c r="Q1015" t="s">
        <v>831</v>
      </c>
    </row>
    <row r="1016" spans="1:17" x14ac:dyDescent="0.3">
      <c r="A1016" t="s">
        <v>1215</v>
      </c>
      <c r="B1016" s="2">
        <v>45417</v>
      </c>
      <c r="C1016" t="str" cm="1">
        <f t="array" ref="C10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6">
        <f>YEAR(AllData[[#This Row],[Date]])</f>
        <v>2024</v>
      </c>
      <c r="F1016" t="s">
        <v>670</v>
      </c>
      <c r="G1016" s="3">
        <v>52.094423999999997</v>
      </c>
      <c r="H1016" s="3">
        <v>-1.6759090000000001</v>
      </c>
      <c r="I1016" t="s">
        <v>25</v>
      </c>
      <c r="J1016">
        <v>830</v>
      </c>
      <c r="K1016">
        <v>16.3</v>
      </c>
      <c r="L1016">
        <v>10</v>
      </c>
      <c r="M1016" t="str">
        <f>IF(AllData[[#This Row],[Nitrate (PPM)]]&gt;2, "Very high", IF(AllData[[#This Row],[Nitrate (PPM)]]&gt;1, "High", IF(AllData[[#This Row],[Nitrate (PPM)]]&gt;0.5, "Some evidence", IF(AllData[[#This Row],[Nitrate (PPM)]]&gt;=0, "No evidence"))))</f>
        <v>Very high</v>
      </c>
      <c r="N1016">
        <v>2.5</v>
      </c>
      <c r="O1016" t="str">
        <f>IF(AllData[[#This Row],[Phosphate (PPM)]]&gt;0.5, "Very high", IF(AllData[[#This Row],[Phosphate (PPM)]]&gt;0.1, "High", IF(AllData[[#This Row],[Phosphate (PPM)]]&gt;0.05, "Some evidence", IF(AllData[[#This Row],[Phosphate (PPM)]]&lt;=0.05, "No Evidence", ""))))</f>
        <v>Very high</v>
      </c>
    </row>
    <row r="1017" spans="1:17" x14ac:dyDescent="0.3">
      <c r="A1017" t="s">
        <v>1194</v>
      </c>
      <c r="B1017" s="2">
        <v>45416</v>
      </c>
      <c r="C1017" t="str" cm="1">
        <f t="array" ref="C10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7">
        <f>YEAR(AllData[[#This Row],[Date]])</f>
        <v>2024</v>
      </c>
      <c r="E1017" s="1">
        <v>0.29444444444444445</v>
      </c>
      <c r="F1017" t="s">
        <v>589</v>
      </c>
      <c r="G1017" s="3">
        <v>51.985059999999997</v>
      </c>
      <c r="H1017" s="3">
        <v>-2.1742940000000002</v>
      </c>
      <c r="I1017" t="s">
        <v>25</v>
      </c>
      <c r="J1017">
        <v>7000</v>
      </c>
      <c r="K1017">
        <v>12.7</v>
      </c>
      <c r="L1017">
        <v>10</v>
      </c>
      <c r="M1017" t="str">
        <f>IF(AllData[[#This Row],[Nitrate (PPM)]]&gt;2, "Very high", IF(AllData[[#This Row],[Nitrate (PPM)]]&gt;1, "High", IF(AllData[[#This Row],[Nitrate (PPM)]]&gt;0.5, "Some evidence", IF(AllData[[#This Row],[Nitrate (PPM)]]&gt;=0, "No evidence"))))</f>
        <v>Very high</v>
      </c>
      <c r="N1017">
        <v>0.56999999999999995</v>
      </c>
      <c r="O1017" t="str">
        <f>IF(AllData[[#This Row],[Phosphate (PPM)]]&gt;0.5, "Very high", IF(AllData[[#This Row],[Phosphate (PPM)]]&gt;0.1, "High", IF(AllData[[#This Row],[Phosphate (PPM)]]&gt;0.05, "Some evidence", IF(AllData[[#This Row],[Phosphate (PPM)]]&lt;=0.05, "No Evidence", ""))))</f>
        <v>Very high</v>
      </c>
      <c r="P1017">
        <v>1</v>
      </c>
    </row>
    <row r="1018" spans="1:17" x14ac:dyDescent="0.3">
      <c r="A1018" t="s">
        <v>1195</v>
      </c>
      <c r="B1018" s="2">
        <v>45416</v>
      </c>
      <c r="C1018" t="str" cm="1">
        <f t="array" ref="C10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8">
        <f>YEAR(AllData[[#This Row],[Date]])</f>
        <v>2024</v>
      </c>
      <c r="E1018" s="1">
        <v>0.4375</v>
      </c>
      <c r="F1018" t="s">
        <v>775</v>
      </c>
      <c r="G1018" s="3">
        <v>52.122858999999998</v>
      </c>
      <c r="H1018" s="3">
        <v>-2.0575389999999998</v>
      </c>
      <c r="I1018" t="s">
        <v>19</v>
      </c>
      <c r="J1018">
        <v>723</v>
      </c>
      <c r="K1018">
        <v>13.1</v>
      </c>
      <c r="L1018">
        <v>6</v>
      </c>
      <c r="M1018" t="str">
        <f>IF(AllData[[#This Row],[Nitrate (PPM)]]&gt;2, "Very high", IF(AllData[[#This Row],[Nitrate (PPM)]]&gt;1, "High", IF(AllData[[#This Row],[Nitrate (PPM)]]&gt;0.5, "Some evidence", IF(AllData[[#This Row],[Nitrate (PPM)]]&gt;=0, "No evidence"))))</f>
        <v>Very high</v>
      </c>
      <c r="N1018">
        <v>0.5</v>
      </c>
      <c r="O1018" t="str">
        <f>IF(AllData[[#This Row],[Phosphate (PPM)]]&gt;0.5, "Very high", IF(AllData[[#This Row],[Phosphate (PPM)]]&gt;0.1, "High", IF(AllData[[#This Row],[Phosphate (PPM)]]&gt;0.05, "Some evidence", IF(AllData[[#This Row],[Phosphate (PPM)]]&lt;=0.05, "No Evidence", ""))))</f>
        <v>High</v>
      </c>
      <c r="P1018">
        <v>0.89</v>
      </c>
      <c r="Q1018" t="s">
        <v>1196</v>
      </c>
    </row>
    <row r="1019" spans="1:17" x14ac:dyDescent="0.3">
      <c r="A1019" t="s">
        <v>1197</v>
      </c>
      <c r="B1019" s="2">
        <v>45416</v>
      </c>
      <c r="C1019" t="str" cm="1">
        <f t="array" ref="C10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19">
        <f>YEAR(AllData[[#This Row],[Date]])</f>
        <v>2024</v>
      </c>
      <c r="E1019" s="1">
        <v>0.46875</v>
      </c>
      <c r="F1019" t="s">
        <v>778</v>
      </c>
      <c r="G1019" s="3">
        <v>52.126404000000001</v>
      </c>
      <c r="H1019" s="3">
        <v>-2.0565410000000002</v>
      </c>
      <c r="I1019" t="s">
        <v>19</v>
      </c>
      <c r="J1019">
        <v>1030</v>
      </c>
      <c r="K1019">
        <v>12.8</v>
      </c>
      <c r="L1019">
        <v>5</v>
      </c>
      <c r="M1019" t="str">
        <f>IF(AllData[[#This Row],[Nitrate (PPM)]]&gt;2, "Very high", IF(AllData[[#This Row],[Nitrate (PPM)]]&gt;1, "High", IF(AllData[[#This Row],[Nitrate (PPM)]]&gt;0.5, "Some evidence", IF(AllData[[#This Row],[Nitrate (PPM)]]&gt;=0, "No evidence"))))</f>
        <v>Very high</v>
      </c>
      <c r="N1019">
        <v>0.72</v>
      </c>
      <c r="O1019" t="str">
        <f>IF(AllData[[#This Row],[Phosphate (PPM)]]&gt;0.5, "Very high", IF(AllData[[#This Row],[Phosphate (PPM)]]&gt;0.1, "High", IF(AllData[[#This Row],[Phosphate (PPM)]]&gt;0.05, "Some evidence", IF(AllData[[#This Row],[Phosphate (PPM)]]&lt;=0.05, "No Evidence", ""))))</f>
        <v>Very high</v>
      </c>
      <c r="P1019">
        <v>0.37</v>
      </c>
      <c r="Q1019" t="s">
        <v>1198</v>
      </c>
    </row>
    <row r="1020" spans="1:17" x14ac:dyDescent="0.3">
      <c r="A1020" t="s">
        <v>1190</v>
      </c>
      <c r="B1020" s="2">
        <v>45415</v>
      </c>
      <c r="C1020" t="str" cm="1">
        <f t="array" ref="C10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0">
        <f>YEAR(AllData[[#This Row],[Date]])</f>
        <v>2024</v>
      </c>
      <c r="E1020" s="1">
        <v>0.54513888888888884</v>
      </c>
      <c r="F1020" t="s">
        <v>79</v>
      </c>
      <c r="I1020" t="s">
        <v>19</v>
      </c>
      <c r="J1020">
        <v>589</v>
      </c>
      <c r="K1020">
        <v>12.1</v>
      </c>
      <c r="L1020">
        <v>4</v>
      </c>
      <c r="M1020" t="str">
        <f>IF(AllData[[#This Row],[Nitrate (PPM)]]&gt;2, "Very high", IF(AllData[[#This Row],[Nitrate (PPM)]]&gt;1, "High", IF(AllData[[#This Row],[Nitrate (PPM)]]&gt;0.5, "Some evidence", IF(AllData[[#This Row],[Nitrate (PPM)]]&gt;=0, "No evidence"))))</f>
        <v>Very high</v>
      </c>
      <c r="N1020">
        <v>0.55000000000000004</v>
      </c>
      <c r="O1020" t="str">
        <f>IF(AllData[[#This Row],[Phosphate (PPM)]]&gt;0.5, "Very high", IF(AllData[[#This Row],[Phosphate (PPM)]]&gt;0.1, "High", IF(AllData[[#This Row],[Phosphate (PPM)]]&gt;0.05, "Some evidence", IF(AllData[[#This Row],[Phosphate (PPM)]]&lt;=0.05, "No Evidence", ""))))</f>
        <v>Very high</v>
      </c>
      <c r="P1020">
        <v>0</v>
      </c>
    </row>
    <row r="1021" spans="1:17" x14ac:dyDescent="0.3">
      <c r="A1021" t="s">
        <v>1191</v>
      </c>
      <c r="B1021" s="2">
        <v>45415</v>
      </c>
      <c r="C1021" t="str" cm="1">
        <f t="array" ref="C10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1">
        <f>YEAR(AllData[[#This Row],[Date]])</f>
        <v>2024</v>
      </c>
      <c r="E1021" s="1">
        <v>0.625</v>
      </c>
      <c r="F1021" t="s">
        <v>158</v>
      </c>
      <c r="G1021" s="3">
        <v>52.146610000000003</v>
      </c>
      <c r="H1021" s="3">
        <v>-1.700312</v>
      </c>
      <c r="I1021" t="s">
        <v>25</v>
      </c>
      <c r="J1021">
        <v>702</v>
      </c>
      <c r="K1021">
        <v>12</v>
      </c>
      <c r="L1021">
        <v>5</v>
      </c>
      <c r="M1021" t="str">
        <f>IF(AllData[[#This Row],[Nitrate (PPM)]]&gt;2, "Very high", IF(AllData[[#This Row],[Nitrate (PPM)]]&gt;1, "High", IF(AllData[[#This Row],[Nitrate (PPM)]]&gt;0.5, "Some evidence", IF(AllData[[#This Row],[Nitrate (PPM)]]&gt;=0, "No evidence"))))</f>
        <v>Very high</v>
      </c>
      <c r="N1021">
        <v>0.22</v>
      </c>
      <c r="O1021" t="str">
        <f>IF(AllData[[#This Row],[Phosphate (PPM)]]&gt;0.5, "Very high", IF(AllData[[#This Row],[Phosphate (PPM)]]&gt;0.1, "High", IF(AllData[[#This Row],[Phosphate (PPM)]]&gt;0.05, "Some evidence", IF(AllData[[#This Row],[Phosphate (PPM)]]&lt;=0.05, "No Evidence", ""))))</f>
        <v>High</v>
      </c>
      <c r="P1021">
        <v>1.5</v>
      </c>
    </row>
    <row r="1022" spans="1:17" x14ac:dyDescent="0.3">
      <c r="A1022" t="s">
        <v>1192</v>
      </c>
      <c r="B1022" s="2">
        <v>45415</v>
      </c>
      <c r="C1022" t="str" cm="1">
        <f t="array" ref="C10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2">
        <f>YEAR(AllData[[#This Row],[Date]])</f>
        <v>2024</v>
      </c>
      <c r="E1022" s="1">
        <v>0.78194444444444444</v>
      </c>
      <c r="F1022" t="s">
        <v>615</v>
      </c>
      <c r="G1022" s="3">
        <v>52.286000000000001</v>
      </c>
      <c r="H1022" s="3">
        <v>-1.7470000000000001</v>
      </c>
      <c r="I1022" t="s">
        <v>912</v>
      </c>
      <c r="J1022">
        <v>816</v>
      </c>
      <c r="K1022">
        <v>11.8</v>
      </c>
      <c r="L1022">
        <v>3</v>
      </c>
      <c r="M1022" t="str">
        <f>IF(AllData[[#This Row],[Nitrate (PPM)]]&gt;2, "Very high", IF(AllData[[#This Row],[Nitrate (PPM)]]&gt;1, "High", IF(AllData[[#This Row],[Nitrate (PPM)]]&gt;0.5, "Some evidence", IF(AllData[[#This Row],[Nitrate (PPM)]]&gt;=0, "No evidence"))))</f>
        <v>Very high</v>
      </c>
      <c r="N1022">
        <v>0.54</v>
      </c>
      <c r="O1022" t="str">
        <f>IF(AllData[[#This Row],[Phosphate (PPM)]]&gt;0.5, "Very high", IF(AllData[[#This Row],[Phosphate (PPM)]]&gt;0.1, "High", IF(AllData[[#This Row],[Phosphate (PPM)]]&gt;0.05, "Some evidence", IF(AllData[[#This Row],[Phosphate (PPM)]]&lt;=0.05, "No Evidence", ""))))</f>
        <v>Very high</v>
      </c>
      <c r="P1022">
        <v>1</v>
      </c>
      <c r="Q1022" t="s">
        <v>959</v>
      </c>
    </row>
    <row r="1023" spans="1:17" x14ac:dyDescent="0.3">
      <c r="A1023" t="s">
        <v>1193</v>
      </c>
      <c r="B1023" s="2">
        <v>45415</v>
      </c>
      <c r="C1023" t="str" cm="1">
        <f t="array" ref="C10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3">
        <f>YEAR(AllData[[#This Row],[Date]])</f>
        <v>2024</v>
      </c>
      <c r="E1023" s="1">
        <v>0.77777777777777779</v>
      </c>
      <c r="F1023" t="s">
        <v>612</v>
      </c>
      <c r="G1023" s="3">
        <v>52.286999999999999</v>
      </c>
      <c r="H1023" s="3">
        <v>-1.746</v>
      </c>
      <c r="I1023" t="s">
        <v>912</v>
      </c>
      <c r="J1023">
        <v>470</v>
      </c>
      <c r="K1023">
        <v>13.6</v>
      </c>
      <c r="L1023">
        <v>2</v>
      </c>
      <c r="M1023" t="str">
        <f>IF(AllData[[#This Row],[Nitrate (PPM)]]&gt;2, "Very high", IF(AllData[[#This Row],[Nitrate (PPM)]]&gt;1, "High", IF(AllData[[#This Row],[Nitrate (PPM)]]&gt;0.5, "Some evidence", IF(AllData[[#This Row],[Nitrate (PPM)]]&gt;=0, "No evidence"))))</f>
        <v>High</v>
      </c>
      <c r="N1023">
        <v>0</v>
      </c>
      <c r="O1023" t="str">
        <f>IF(AllData[[#This Row],[Phosphate (PPM)]]&gt;0.5, "Very high", IF(AllData[[#This Row],[Phosphate (PPM)]]&gt;0.1, "High", IF(AllData[[#This Row],[Phosphate (PPM)]]&gt;0.05, "Some evidence", IF(AllData[[#This Row],[Phosphate (PPM)]]&lt;=0.05, "No Evidence", ""))))</f>
        <v>No Evidence</v>
      </c>
      <c r="P1023">
        <v>1</v>
      </c>
      <c r="Q1023" t="s">
        <v>959</v>
      </c>
    </row>
    <row r="1024" spans="1:17" x14ac:dyDescent="0.3">
      <c r="A1024" t="s">
        <v>1188</v>
      </c>
      <c r="B1024" s="2">
        <v>45414</v>
      </c>
      <c r="C1024" t="str" cm="1">
        <f t="array" ref="C10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4">
        <f>YEAR(AllData[[#This Row],[Date]])</f>
        <v>2024</v>
      </c>
      <c r="E1024" s="1">
        <v>0.45833333333333331</v>
      </c>
      <c r="F1024" t="s">
        <v>515</v>
      </c>
      <c r="G1024" s="3">
        <v>52.053553000000001</v>
      </c>
      <c r="H1024" s="3">
        <v>-1.6201380000000001</v>
      </c>
      <c r="I1024" t="s">
        <v>19</v>
      </c>
      <c r="J1024">
        <v>617</v>
      </c>
      <c r="K1024">
        <v>13.7</v>
      </c>
      <c r="L1024">
        <v>2</v>
      </c>
      <c r="M1024" t="str">
        <f>IF(AllData[[#This Row],[Nitrate (PPM)]]&gt;2, "Very high", IF(AllData[[#This Row],[Nitrate (PPM)]]&gt;1, "High", IF(AllData[[#This Row],[Nitrate (PPM)]]&gt;0.5, "Some evidence", IF(AllData[[#This Row],[Nitrate (PPM)]]&gt;=0, "No evidence"))))</f>
        <v>High</v>
      </c>
      <c r="N1024">
        <v>0.32</v>
      </c>
      <c r="O1024" t="str">
        <f>IF(AllData[[#This Row],[Phosphate (PPM)]]&gt;0.5, "Very high", IF(AllData[[#This Row],[Phosphate (PPM)]]&gt;0.1, "High", IF(AllData[[#This Row],[Phosphate (PPM)]]&gt;0.05, "Some evidence", IF(AllData[[#This Row],[Phosphate (PPM)]]&lt;=0.05, "No Evidence", ""))))</f>
        <v>High</v>
      </c>
      <c r="P1024">
        <v>0.5</v>
      </c>
    </row>
    <row r="1025" spans="1:17" x14ac:dyDescent="0.3">
      <c r="A1025" t="s">
        <v>1189</v>
      </c>
      <c r="B1025" s="2">
        <v>45414</v>
      </c>
      <c r="C1025" t="str" cm="1">
        <f t="array" ref="C10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5">
        <f>YEAR(AllData[[#This Row],[Date]])</f>
        <v>2024</v>
      </c>
      <c r="E1025" s="1">
        <v>0.64583333333333337</v>
      </c>
      <c r="F1025" t="s">
        <v>135</v>
      </c>
      <c r="I1025" t="s">
        <v>25</v>
      </c>
      <c r="J1025">
        <v>680</v>
      </c>
      <c r="K1025">
        <v>15.4</v>
      </c>
      <c r="L1025">
        <v>2</v>
      </c>
      <c r="M1025" t="str">
        <f>IF(AllData[[#This Row],[Nitrate (PPM)]]&gt;2, "Very high", IF(AllData[[#This Row],[Nitrate (PPM)]]&gt;1, "High", IF(AllData[[#This Row],[Nitrate (PPM)]]&gt;0.5, "Some evidence", IF(AllData[[#This Row],[Nitrate (PPM)]]&gt;=0, "No evidence"))))</f>
        <v>High</v>
      </c>
      <c r="N1025">
        <v>0.46</v>
      </c>
      <c r="O1025" t="str">
        <f>IF(AllData[[#This Row],[Phosphate (PPM)]]&gt;0.5, "Very high", IF(AllData[[#This Row],[Phosphate (PPM)]]&gt;0.1, "High", IF(AllData[[#This Row],[Phosphate (PPM)]]&gt;0.05, "Some evidence", IF(AllData[[#This Row],[Phosphate (PPM)]]&lt;=0.05, "No Evidence", ""))))</f>
        <v>High</v>
      </c>
      <c r="P1025">
        <v>2.5</v>
      </c>
      <c r="Q1025" t="s">
        <v>527</v>
      </c>
    </row>
    <row r="1026" spans="1:17" x14ac:dyDescent="0.3">
      <c r="A1026" t="s">
        <v>1185</v>
      </c>
      <c r="B1026" s="2">
        <v>45413</v>
      </c>
      <c r="C1026" t="str" cm="1">
        <f t="array" ref="C10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6">
        <f>YEAR(AllData[[#This Row],[Date]])</f>
        <v>2024</v>
      </c>
      <c r="E1026" s="1">
        <v>0.5180555555555556</v>
      </c>
      <c r="F1026" t="s">
        <v>765</v>
      </c>
      <c r="G1026" s="3">
        <v>52.106181999999997</v>
      </c>
      <c r="H1026" s="3">
        <v>-2.0860720000000001</v>
      </c>
      <c r="I1026" t="s">
        <v>19</v>
      </c>
      <c r="J1026">
        <v>945</v>
      </c>
      <c r="K1026">
        <v>16</v>
      </c>
      <c r="L1026">
        <v>5</v>
      </c>
      <c r="M1026" t="str">
        <f>IF(AllData[[#This Row],[Nitrate (PPM)]]&gt;2, "Very high", IF(AllData[[#This Row],[Nitrate (PPM)]]&gt;1, "High", IF(AllData[[#This Row],[Nitrate (PPM)]]&gt;0.5, "Some evidence", IF(AllData[[#This Row],[Nitrate (PPM)]]&gt;=0, "No evidence"))))</f>
        <v>Very high</v>
      </c>
      <c r="N1026">
        <v>0.84</v>
      </c>
      <c r="O1026" t="str">
        <f>IF(AllData[[#This Row],[Phosphate (PPM)]]&gt;0.5, "Very high", IF(AllData[[#This Row],[Phosphate (PPM)]]&gt;0.1, "High", IF(AllData[[#This Row],[Phosphate (PPM)]]&gt;0.05, "Some evidence", IF(AllData[[#This Row],[Phosphate (PPM)]]&lt;=0.05, "No Evidence", ""))))</f>
        <v>Very high</v>
      </c>
      <c r="P1026">
        <v>0.3</v>
      </c>
      <c r="Q1026" t="s">
        <v>1117</v>
      </c>
    </row>
    <row r="1027" spans="1:17" x14ac:dyDescent="0.3">
      <c r="A1027" t="s">
        <v>1186</v>
      </c>
      <c r="B1027" s="2">
        <v>45413</v>
      </c>
      <c r="C1027" t="str" cm="1">
        <f t="array" ref="C10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7">
        <f>YEAR(AllData[[#This Row],[Date]])</f>
        <v>2024</v>
      </c>
      <c r="E1027" s="1">
        <v>0.73958333333333337</v>
      </c>
      <c r="F1027" t="s">
        <v>1187</v>
      </c>
      <c r="I1027" t="s">
        <v>25</v>
      </c>
      <c r="J1027">
        <v>642</v>
      </c>
      <c r="K1027">
        <v>17.5</v>
      </c>
      <c r="L1027">
        <v>5.13</v>
      </c>
      <c r="M1027" t="str">
        <f>IF(AllData[[#This Row],[Nitrate (PPM)]]&gt;2, "Very high", IF(AllData[[#This Row],[Nitrate (PPM)]]&gt;1, "High", IF(AllData[[#This Row],[Nitrate (PPM)]]&gt;0.5, "Some evidence", IF(AllData[[#This Row],[Nitrate (PPM)]]&gt;=0, "No evidence"))))</f>
        <v>Very high</v>
      </c>
      <c r="N1027">
        <v>2.02</v>
      </c>
      <c r="O1027" t="str">
        <f>IF(AllData[[#This Row],[Phosphate (PPM)]]&gt;0.5, "Very high", IF(AllData[[#This Row],[Phosphate (PPM)]]&gt;0.1, "High", IF(AllData[[#This Row],[Phosphate (PPM)]]&gt;0.05, "Some evidence", IF(AllData[[#This Row],[Phosphate (PPM)]]&lt;=0.05, "No Evidence", ""))))</f>
        <v>Very high</v>
      </c>
      <c r="P1027">
        <v>15</v>
      </c>
    </row>
    <row r="1028" spans="1:17" x14ac:dyDescent="0.3">
      <c r="A1028" t="s">
        <v>1181</v>
      </c>
      <c r="B1028" s="2">
        <v>45412</v>
      </c>
      <c r="C1028" t="str" cm="1">
        <f t="array" ref="C10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8">
        <f>YEAR(AllData[[#This Row],[Date]])</f>
        <v>2024</v>
      </c>
      <c r="E1028" s="1">
        <v>0.44166666666666665</v>
      </c>
      <c r="F1028" t="s">
        <v>1182</v>
      </c>
      <c r="G1028" s="3">
        <v>51.999794000000001</v>
      </c>
      <c r="H1028" s="3">
        <v>-2.1410179999999999</v>
      </c>
      <c r="I1028" t="s">
        <v>19</v>
      </c>
      <c r="J1028">
        <v>696</v>
      </c>
      <c r="K1028">
        <v>13.2</v>
      </c>
      <c r="L1028">
        <v>10</v>
      </c>
      <c r="M1028" t="str">
        <f>IF(AllData[[#This Row],[Nitrate (PPM)]]&gt;2, "Very high", IF(AllData[[#This Row],[Nitrate (PPM)]]&gt;1, "High", IF(AllData[[#This Row],[Nitrate (PPM)]]&gt;0.5, "Some evidence", IF(AllData[[#This Row],[Nitrate (PPM)]]&gt;=0, "No evidence"))))</f>
        <v>Very high</v>
      </c>
      <c r="N1028">
        <v>0.27</v>
      </c>
      <c r="O1028" t="str">
        <f>IF(AllData[[#This Row],[Phosphate (PPM)]]&gt;0.5, "Very high", IF(AllData[[#This Row],[Phosphate (PPM)]]&gt;0.1, "High", IF(AllData[[#This Row],[Phosphate (PPM)]]&gt;0.05, "Some evidence", IF(AllData[[#This Row],[Phosphate (PPM)]]&lt;=0.05, "No Evidence", ""))))</f>
        <v>High</v>
      </c>
      <c r="P1028">
        <v>0</v>
      </c>
    </row>
    <row r="1029" spans="1:17" x14ac:dyDescent="0.3">
      <c r="A1029" t="s">
        <v>1183</v>
      </c>
      <c r="B1029" s="2">
        <v>45412</v>
      </c>
      <c r="C1029" t="str" cm="1">
        <f t="array" ref="C10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29">
        <f>YEAR(AllData[[#This Row],[Date]])</f>
        <v>2024</v>
      </c>
      <c r="E1029" s="1">
        <v>0.47013888888888888</v>
      </c>
      <c r="F1029" t="s">
        <v>1053</v>
      </c>
      <c r="G1029" s="3">
        <v>52.011204999999997</v>
      </c>
      <c r="H1029" s="3">
        <v>-2.119367</v>
      </c>
      <c r="I1029" t="s">
        <v>19</v>
      </c>
      <c r="J1029">
        <v>720</v>
      </c>
      <c r="K1029">
        <v>14.8</v>
      </c>
      <c r="L1029">
        <v>8</v>
      </c>
      <c r="M1029" t="str">
        <f>IF(AllData[[#This Row],[Nitrate (PPM)]]&gt;2, "Very high", IF(AllData[[#This Row],[Nitrate (PPM)]]&gt;1, "High", IF(AllData[[#This Row],[Nitrate (PPM)]]&gt;0.5, "Some evidence", IF(AllData[[#This Row],[Nitrate (PPM)]]&gt;=0, "No evidence"))))</f>
        <v>Very high</v>
      </c>
      <c r="N1029">
        <v>0.13</v>
      </c>
      <c r="O1029" t="str">
        <f>IF(AllData[[#This Row],[Phosphate (PPM)]]&gt;0.5, "Very high", IF(AllData[[#This Row],[Phosphate (PPM)]]&gt;0.1, "High", IF(AllData[[#This Row],[Phosphate (PPM)]]&gt;0.05, "Some evidence", IF(AllData[[#This Row],[Phosphate (PPM)]]&lt;=0.05, "No Evidence", ""))))</f>
        <v>High</v>
      </c>
      <c r="P1029">
        <v>0</v>
      </c>
    </row>
    <row r="1030" spans="1:17" x14ac:dyDescent="0.3">
      <c r="A1030" t="s">
        <v>1184</v>
      </c>
      <c r="B1030" s="2">
        <v>45412</v>
      </c>
      <c r="C1030" t="str" cm="1">
        <f t="array" ref="C10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0">
        <f>YEAR(AllData[[#This Row],[Date]])</f>
        <v>2024</v>
      </c>
      <c r="E1030" s="1">
        <v>0.73958333333333337</v>
      </c>
      <c r="F1030" t="s">
        <v>21</v>
      </c>
      <c r="G1030" s="3">
        <v>51.989908999999997</v>
      </c>
      <c r="H1030" s="3">
        <v>-2.16161</v>
      </c>
      <c r="I1030" t="s">
        <v>19</v>
      </c>
      <c r="J1030">
        <v>713</v>
      </c>
      <c r="K1030">
        <v>12.4</v>
      </c>
      <c r="L1030">
        <v>5</v>
      </c>
      <c r="M1030" t="str">
        <f>IF(AllData[[#This Row],[Nitrate (PPM)]]&gt;2, "Very high", IF(AllData[[#This Row],[Nitrate (PPM)]]&gt;1, "High", IF(AllData[[#This Row],[Nitrate (PPM)]]&gt;0.5, "Some evidence", IF(AllData[[#This Row],[Nitrate (PPM)]]&gt;=0, "No evidence"))))</f>
        <v>Very high</v>
      </c>
      <c r="N1030">
        <v>0.51</v>
      </c>
      <c r="O1030" t="str">
        <f>IF(AllData[[#This Row],[Phosphate (PPM)]]&gt;0.5, "Very high", IF(AllData[[#This Row],[Phosphate (PPM)]]&gt;0.1, "High", IF(AllData[[#This Row],[Phosphate (PPM)]]&gt;0.05, "Some evidence", IF(AllData[[#This Row],[Phosphate (PPM)]]&lt;=0.05, "No Evidence", ""))))</f>
        <v>Very high</v>
      </c>
      <c r="P1030">
        <v>0.7</v>
      </c>
    </row>
    <row r="1031" spans="1:17" x14ac:dyDescent="0.3">
      <c r="A1031" t="s">
        <v>1176</v>
      </c>
      <c r="B1031" s="2">
        <v>45411</v>
      </c>
      <c r="C1031" t="str" cm="1">
        <f t="array" ref="C10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1">
        <f>YEAR(AllData[[#This Row],[Date]])</f>
        <v>2024</v>
      </c>
      <c r="E1031" s="1">
        <v>0.375</v>
      </c>
      <c r="F1031" t="s">
        <v>542</v>
      </c>
      <c r="G1031" s="3">
        <v>52.046436999999997</v>
      </c>
      <c r="H1031" s="3">
        <v>-1.6734960000000001</v>
      </c>
      <c r="I1031" t="s">
        <v>62</v>
      </c>
      <c r="J1031">
        <v>564</v>
      </c>
      <c r="K1031">
        <v>10.1</v>
      </c>
      <c r="L1031">
        <v>2</v>
      </c>
      <c r="M1031" t="str">
        <f>IF(AllData[[#This Row],[Nitrate (PPM)]]&gt;2, "Very high", IF(AllData[[#This Row],[Nitrate (PPM)]]&gt;1, "High", IF(AllData[[#This Row],[Nitrate (PPM)]]&gt;0.5, "Some evidence", IF(AllData[[#This Row],[Nitrate (PPM)]]&gt;=0, "No evidence"))))</f>
        <v>High</v>
      </c>
      <c r="N1031">
        <v>0.82</v>
      </c>
      <c r="O1031" t="str">
        <f>IF(AllData[[#This Row],[Phosphate (PPM)]]&gt;0.5, "Very high", IF(AllData[[#This Row],[Phosphate (PPM)]]&gt;0.1, "High", IF(AllData[[#This Row],[Phosphate (PPM)]]&gt;0.05, "Some evidence", IF(AllData[[#This Row],[Phosphate (PPM)]]&lt;=0.05, "No Evidence", ""))))</f>
        <v>Very high</v>
      </c>
      <c r="P1031">
        <v>0.2</v>
      </c>
    </row>
    <row r="1032" spans="1:17" x14ac:dyDescent="0.3">
      <c r="A1032" t="s">
        <v>1177</v>
      </c>
      <c r="B1032" s="2">
        <v>45411</v>
      </c>
      <c r="C1032" t="str" cm="1">
        <f t="array" ref="C10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2">
        <f>YEAR(AllData[[#This Row],[Date]])</f>
        <v>2024</v>
      </c>
      <c r="E1032" s="1">
        <v>0.3840277777777778</v>
      </c>
      <c r="F1032" t="s">
        <v>331</v>
      </c>
      <c r="G1032" s="3">
        <v>52.045634</v>
      </c>
      <c r="H1032" s="3">
        <v>-1.67191</v>
      </c>
      <c r="I1032" t="s">
        <v>25</v>
      </c>
      <c r="J1032">
        <v>608</v>
      </c>
      <c r="K1032">
        <v>9.4</v>
      </c>
      <c r="L1032">
        <v>5</v>
      </c>
      <c r="M1032" t="str">
        <f>IF(AllData[[#This Row],[Nitrate (PPM)]]&gt;2, "Very high", IF(AllData[[#This Row],[Nitrate (PPM)]]&gt;1, "High", IF(AllData[[#This Row],[Nitrate (PPM)]]&gt;0.5, "Some evidence", IF(AllData[[#This Row],[Nitrate (PPM)]]&gt;=0, "No evidence"))))</f>
        <v>Very high</v>
      </c>
      <c r="N1032">
        <v>1.48</v>
      </c>
      <c r="O1032" t="str">
        <f>IF(AllData[[#This Row],[Phosphate (PPM)]]&gt;0.5, "Very high", IF(AllData[[#This Row],[Phosphate (PPM)]]&gt;0.1, "High", IF(AllData[[#This Row],[Phosphate (PPM)]]&gt;0.05, "Some evidence", IF(AllData[[#This Row],[Phosphate (PPM)]]&lt;=0.05, "No Evidence", ""))))</f>
        <v>Very high</v>
      </c>
      <c r="P1032">
        <v>0.25</v>
      </c>
    </row>
    <row r="1033" spans="1:17" x14ac:dyDescent="0.3">
      <c r="A1033" t="s">
        <v>1178</v>
      </c>
      <c r="B1033" s="2">
        <v>45411</v>
      </c>
      <c r="C1033" t="str" cm="1">
        <f t="array" ref="C10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3">
        <f>YEAR(AllData[[#This Row],[Date]])</f>
        <v>2024</v>
      </c>
      <c r="E1033" s="1">
        <v>0.60972222222222228</v>
      </c>
      <c r="F1033" t="s">
        <v>282</v>
      </c>
      <c r="I1033" t="s">
        <v>25</v>
      </c>
      <c r="J1033">
        <v>442</v>
      </c>
      <c r="K1033">
        <v>12.1</v>
      </c>
      <c r="L1033">
        <v>5</v>
      </c>
      <c r="M1033" t="str">
        <f>IF(AllData[[#This Row],[Nitrate (PPM)]]&gt;2, "Very high", IF(AllData[[#This Row],[Nitrate (PPM)]]&gt;1, "High", IF(AllData[[#This Row],[Nitrate (PPM)]]&gt;0.5, "Some evidence", IF(AllData[[#This Row],[Nitrate (PPM)]]&gt;=0, "No evidence"))))</f>
        <v>Very high</v>
      </c>
      <c r="N1033">
        <v>0.3</v>
      </c>
      <c r="O1033" t="str">
        <f>IF(AllData[[#This Row],[Phosphate (PPM)]]&gt;0.5, "Very high", IF(AllData[[#This Row],[Phosphate (PPM)]]&gt;0.1, "High", IF(AllData[[#This Row],[Phosphate (PPM)]]&gt;0.05, "Some evidence", IF(AllData[[#This Row],[Phosphate (PPM)]]&lt;=0.05, "No Evidence", ""))))</f>
        <v>High</v>
      </c>
      <c r="P1033">
        <v>1.5</v>
      </c>
    </row>
    <row r="1034" spans="1:17" x14ac:dyDescent="0.3">
      <c r="A1034" t="s">
        <v>1179</v>
      </c>
      <c r="B1034" s="2">
        <v>45411</v>
      </c>
      <c r="C1034" t="str" cm="1">
        <f t="array" ref="C10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4">
        <f>YEAR(AllData[[#This Row],[Date]])</f>
        <v>2024</v>
      </c>
      <c r="E1034" s="1">
        <v>0.625</v>
      </c>
      <c r="F1034" t="s">
        <v>280</v>
      </c>
      <c r="G1034" s="3">
        <v>52.206477999999997</v>
      </c>
      <c r="H1034" s="3">
        <v>-1.653894</v>
      </c>
      <c r="I1034" t="s">
        <v>25</v>
      </c>
      <c r="J1034">
        <v>491</v>
      </c>
      <c r="K1034">
        <v>14.2</v>
      </c>
      <c r="L1034">
        <v>5</v>
      </c>
      <c r="M1034" t="str">
        <f>IF(AllData[[#This Row],[Nitrate (PPM)]]&gt;2, "Very high", IF(AllData[[#This Row],[Nitrate (PPM)]]&gt;1, "High", IF(AllData[[#This Row],[Nitrate (PPM)]]&gt;0.5, "Some evidence", IF(AllData[[#This Row],[Nitrate (PPM)]]&gt;=0, "No evidence"))))</f>
        <v>Very high</v>
      </c>
      <c r="N1034">
        <v>0.53</v>
      </c>
      <c r="O1034" t="str">
        <f>IF(AllData[[#This Row],[Phosphate (PPM)]]&gt;0.5, "Very high", IF(AllData[[#This Row],[Phosphate (PPM)]]&gt;0.1, "High", IF(AllData[[#This Row],[Phosphate (PPM)]]&gt;0.05, "Some evidence", IF(AllData[[#This Row],[Phosphate (PPM)]]&lt;=0.05, "No Evidence", ""))))</f>
        <v>Very high</v>
      </c>
      <c r="P1034">
        <v>1.5</v>
      </c>
      <c r="Q1034" t="s">
        <v>1180</v>
      </c>
    </row>
    <row r="1035" spans="1:17" x14ac:dyDescent="0.3">
      <c r="A1035" t="s">
        <v>1167</v>
      </c>
      <c r="B1035" s="2">
        <v>45410</v>
      </c>
      <c r="C1035" t="str" cm="1">
        <f t="array" ref="C10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5">
        <f>YEAR(AllData[[#This Row],[Date]])</f>
        <v>2024</v>
      </c>
      <c r="E1035" s="1">
        <v>0.2048611111111111</v>
      </c>
      <c r="F1035" t="s">
        <v>865</v>
      </c>
      <c r="G1035" s="3">
        <v>52.070086000000003</v>
      </c>
      <c r="H1035" s="3">
        <v>-1.61145</v>
      </c>
      <c r="I1035" t="s">
        <v>25</v>
      </c>
      <c r="J1035">
        <v>465</v>
      </c>
      <c r="K1035">
        <v>10.4</v>
      </c>
      <c r="L1035">
        <v>5</v>
      </c>
      <c r="M1035" t="str">
        <f>IF(AllData[[#This Row],[Nitrate (PPM)]]&gt;2, "Very high", IF(AllData[[#This Row],[Nitrate (PPM)]]&gt;1, "High", IF(AllData[[#This Row],[Nitrate (PPM)]]&gt;0.5, "Some evidence", IF(AllData[[#This Row],[Nitrate (PPM)]]&gt;=0, "No evidence"))))</f>
        <v>Very high</v>
      </c>
      <c r="N1035">
        <v>1.02</v>
      </c>
      <c r="O1035" t="str">
        <f>IF(AllData[[#This Row],[Phosphate (PPM)]]&gt;0.5, "Very high", IF(AllData[[#This Row],[Phosphate (PPM)]]&gt;0.1, "High", IF(AllData[[#This Row],[Phosphate (PPM)]]&gt;0.05, "Some evidence", IF(AllData[[#This Row],[Phosphate (PPM)]]&lt;=0.05, "No Evidence", ""))))</f>
        <v>Very high</v>
      </c>
      <c r="P1035">
        <v>0.9</v>
      </c>
    </row>
    <row r="1036" spans="1:17" x14ac:dyDescent="0.3">
      <c r="A1036" t="s">
        <v>1168</v>
      </c>
      <c r="B1036" s="2">
        <v>45410</v>
      </c>
      <c r="C1036" t="str" cm="1">
        <f t="array" ref="C10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6">
        <f>YEAR(AllData[[#This Row],[Date]])</f>
        <v>2024</v>
      </c>
      <c r="E1036" s="1">
        <v>0.41666666666666669</v>
      </c>
      <c r="F1036" t="s">
        <v>98</v>
      </c>
      <c r="G1036" s="3">
        <v>52.177</v>
      </c>
      <c r="H1036" s="3">
        <v>-1.736</v>
      </c>
      <c r="I1036" t="s">
        <v>62</v>
      </c>
      <c r="J1036">
        <v>890</v>
      </c>
      <c r="K1036">
        <v>14.1</v>
      </c>
      <c r="L1036">
        <v>10</v>
      </c>
      <c r="M1036" t="str">
        <f>IF(AllData[[#This Row],[Nitrate (PPM)]]&gt;2, "Very high", IF(AllData[[#This Row],[Nitrate (PPM)]]&gt;1, "High", IF(AllData[[#This Row],[Nitrate (PPM)]]&gt;0.5, "Some evidence", IF(AllData[[#This Row],[Nitrate (PPM)]]&gt;=0, "No evidence"))))</f>
        <v>Very high</v>
      </c>
      <c r="N1036">
        <v>0.34</v>
      </c>
      <c r="O1036" t="str">
        <f>IF(AllData[[#This Row],[Phosphate (PPM)]]&gt;0.5, "Very high", IF(AllData[[#This Row],[Phosphate (PPM)]]&gt;0.1, "High", IF(AllData[[#This Row],[Phosphate (PPM)]]&gt;0.05, "Some evidence", IF(AllData[[#This Row],[Phosphate (PPM)]]&lt;=0.05, "No Evidence", ""))))</f>
        <v>High</v>
      </c>
      <c r="P1036">
        <v>1</v>
      </c>
    </row>
    <row r="1037" spans="1:17" x14ac:dyDescent="0.3">
      <c r="A1037" t="s">
        <v>1169</v>
      </c>
      <c r="B1037" s="2">
        <v>45410</v>
      </c>
      <c r="C1037" t="str" cm="1">
        <f t="array" ref="C10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7">
        <f>YEAR(AllData[[#This Row],[Date]])</f>
        <v>2024</v>
      </c>
      <c r="E1037" s="1">
        <v>0.41666666666666669</v>
      </c>
      <c r="F1037" t="s">
        <v>65</v>
      </c>
      <c r="I1037" t="s">
        <v>1170</v>
      </c>
      <c r="J1037">
        <v>861</v>
      </c>
      <c r="K1037">
        <v>14.5</v>
      </c>
      <c r="L1037">
        <v>10</v>
      </c>
      <c r="M1037" t="str">
        <f>IF(AllData[[#This Row],[Nitrate (PPM)]]&gt;2, "Very high", IF(AllData[[#This Row],[Nitrate (PPM)]]&gt;1, "High", IF(AllData[[#This Row],[Nitrate (PPM)]]&gt;0.5, "Some evidence", IF(AllData[[#This Row],[Nitrate (PPM)]]&gt;=0, "No evidence"))))</f>
        <v>Very high</v>
      </c>
      <c r="N1037">
        <v>0.34</v>
      </c>
      <c r="O1037" t="str">
        <f>IF(AllData[[#This Row],[Phosphate (PPM)]]&gt;0.5, "Very high", IF(AllData[[#This Row],[Phosphate (PPM)]]&gt;0.1, "High", IF(AllData[[#This Row],[Phosphate (PPM)]]&gt;0.05, "Some evidence", IF(AllData[[#This Row],[Phosphate (PPM)]]&lt;=0.05, "No Evidence", ""))))</f>
        <v>High</v>
      </c>
      <c r="P1037">
        <v>1</v>
      </c>
    </row>
    <row r="1038" spans="1:17" x14ac:dyDescent="0.3">
      <c r="A1038" t="s">
        <v>1171</v>
      </c>
      <c r="B1038" s="2">
        <v>45410</v>
      </c>
      <c r="C1038" t="str" cm="1">
        <f t="array" ref="C10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8">
        <f>YEAR(AllData[[#This Row],[Date]])</f>
        <v>2024</v>
      </c>
      <c r="E1038" s="1">
        <v>0.48958333333333331</v>
      </c>
      <c r="F1038" t="s">
        <v>206</v>
      </c>
      <c r="G1038" s="3">
        <v>52.183698999999997</v>
      </c>
      <c r="H1038" s="3">
        <v>-1.707816</v>
      </c>
      <c r="I1038" t="s">
        <v>25</v>
      </c>
      <c r="K1038">
        <v>12</v>
      </c>
      <c r="L1038">
        <v>5</v>
      </c>
      <c r="M1038" t="str">
        <f>IF(AllData[[#This Row],[Nitrate (PPM)]]&gt;2, "Very high", IF(AllData[[#This Row],[Nitrate (PPM)]]&gt;1, "High", IF(AllData[[#This Row],[Nitrate (PPM)]]&gt;0.5, "Some evidence", IF(AllData[[#This Row],[Nitrate (PPM)]]&gt;=0, "No evidence"))))</f>
        <v>Very high</v>
      </c>
      <c r="N1038">
        <v>0.26</v>
      </c>
      <c r="O1038" t="str">
        <f>IF(AllData[[#This Row],[Phosphate (PPM)]]&gt;0.5, "Very high", IF(AllData[[#This Row],[Phosphate (PPM)]]&gt;0.1, "High", IF(AllData[[#This Row],[Phosphate (PPM)]]&gt;0.05, "Some evidence", IF(AllData[[#This Row],[Phosphate (PPM)]]&lt;=0.05, "No Evidence", ""))))</f>
        <v>High</v>
      </c>
      <c r="P1038">
        <v>0.7</v>
      </c>
    </row>
    <row r="1039" spans="1:17" x14ac:dyDescent="0.3">
      <c r="A1039" t="s">
        <v>1172</v>
      </c>
      <c r="B1039" s="2">
        <v>45410</v>
      </c>
      <c r="C1039" t="str" cm="1">
        <f t="array" ref="C10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39">
        <f>YEAR(AllData[[#This Row],[Date]])</f>
        <v>2024</v>
      </c>
      <c r="E1039" s="1">
        <v>0.5625</v>
      </c>
      <c r="F1039" t="s">
        <v>524</v>
      </c>
      <c r="G1039" s="3">
        <v>52.259824000000002</v>
      </c>
      <c r="H1039" s="3">
        <v>-1.718574</v>
      </c>
      <c r="I1039" t="s">
        <v>25</v>
      </c>
      <c r="J1039">
        <v>295</v>
      </c>
      <c r="K1039">
        <v>10.3</v>
      </c>
      <c r="L1039">
        <v>5</v>
      </c>
      <c r="M1039" t="str">
        <f>IF(AllData[[#This Row],[Nitrate (PPM)]]&gt;2, "Very high", IF(AllData[[#This Row],[Nitrate (PPM)]]&gt;1, "High", IF(AllData[[#This Row],[Nitrate (PPM)]]&gt;0.5, "Some evidence", IF(AllData[[#This Row],[Nitrate (PPM)]]&gt;=0, "No evidence"))))</f>
        <v>Very high</v>
      </c>
      <c r="N1039">
        <v>0.89</v>
      </c>
      <c r="O1039" t="str">
        <f>IF(AllData[[#This Row],[Phosphate (PPM)]]&gt;0.5, "Very high", IF(AllData[[#This Row],[Phosphate (PPM)]]&gt;0.1, "High", IF(AllData[[#This Row],[Phosphate (PPM)]]&gt;0.05, "Some evidence", IF(AllData[[#This Row],[Phosphate (PPM)]]&lt;=0.05, "No Evidence", ""))))</f>
        <v>Very high</v>
      </c>
      <c r="P1039">
        <v>0.65</v>
      </c>
    </row>
    <row r="1040" spans="1:17" x14ac:dyDescent="0.3">
      <c r="A1040" t="s">
        <v>1173</v>
      </c>
      <c r="B1040" s="2">
        <v>45410</v>
      </c>
      <c r="C1040" t="str" cm="1">
        <f t="array" ref="C10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0">
        <f>YEAR(AllData[[#This Row],[Date]])</f>
        <v>2024</v>
      </c>
      <c r="E1040" s="1">
        <v>0.58333333333333337</v>
      </c>
      <c r="F1040" t="s">
        <v>260</v>
      </c>
      <c r="G1040" s="3">
        <v>52.166370000000001</v>
      </c>
      <c r="H1040" s="3">
        <v>-1.708032</v>
      </c>
      <c r="I1040" t="s">
        <v>62</v>
      </c>
      <c r="J1040">
        <v>647</v>
      </c>
      <c r="K1040">
        <v>11.2</v>
      </c>
      <c r="L1040">
        <v>8</v>
      </c>
      <c r="M1040" t="str">
        <f>IF(AllData[[#This Row],[Nitrate (PPM)]]&gt;2, "Very high", IF(AllData[[#This Row],[Nitrate (PPM)]]&gt;1, "High", IF(AllData[[#This Row],[Nitrate (PPM)]]&gt;0.5, "Some evidence", IF(AllData[[#This Row],[Nitrate (PPM)]]&gt;=0, "No evidence"))))</f>
        <v>Very high</v>
      </c>
      <c r="N1040">
        <v>0.13</v>
      </c>
      <c r="O1040" t="str">
        <f>IF(AllData[[#This Row],[Phosphate (PPM)]]&gt;0.5, "Very high", IF(AllData[[#This Row],[Phosphate (PPM)]]&gt;0.1, "High", IF(AllData[[#This Row],[Phosphate (PPM)]]&gt;0.05, "Some evidence", IF(AllData[[#This Row],[Phosphate (PPM)]]&lt;=0.05, "No Evidence", ""))))</f>
        <v>High</v>
      </c>
      <c r="P1040">
        <v>1.2</v>
      </c>
    </row>
    <row r="1041" spans="1:17" x14ac:dyDescent="0.3">
      <c r="A1041" t="s">
        <v>1174</v>
      </c>
      <c r="B1041" s="2">
        <v>45410</v>
      </c>
      <c r="C1041" t="str" cm="1">
        <f t="array" ref="C10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1">
        <f>YEAR(AllData[[#This Row],[Date]])</f>
        <v>2024</v>
      </c>
      <c r="E1041" s="1">
        <v>0.625</v>
      </c>
      <c r="F1041" t="s">
        <v>535</v>
      </c>
      <c r="G1041" s="3">
        <v>52.252499999999998</v>
      </c>
      <c r="H1041" s="3">
        <v>-1.6685000000000001</v>
      </c>
      <c r="I1041" t="s">
        <v>19</v>
      </c>
      <c r="J1041">
        <v>821</v>
      </c>
      <c r="K1041">
        <v>9.6</v>
      </c>
      <c r="L1041">
        <v>8</v>
      </c>
      <c r="M1041" t="str">
        <f>IF(AllData[[#This Row],[Nitrate (PPM)]]&gt;2, "Very high", IF(AllData[[#This Row],[Nitrate (PPM)]]&gt;1, "High", IF(AllData[[#This Row],[Nitrate (PPM)]]&gt;0.5, "Some evidence", IF(AllData[[#This Row],[Nitrate (PPM)]]&gt;=0, "No evidence"))))</f>
        <v>Very high</v>
      </c>
      <c r="N1041">
        <v>0.72</v>
      </c>
      <c r="O1041" t="str">
        <f>IF(AllData[[#This Row],[Phosphate (PPM)]]&gt;0.5, "Very high", IF(AllData[[#This Row],[Phosphate (PPM)]]&gt;0.1, "High", IF(AllData[[#This Row],[Phosphate (PPM)]]&gt;0.05, "Some evidence", IF(AllData[[#This Row],[Phosphate (PPM)]]&lt;=0.05, "No Evidence", ""))))</f>
        <v>Very high</v>
      </c>
      <c r="P1041">
        <v>9.1999999999999993</v>
      </c>
    </row>
    <row r="1042" spans="1:17" x14ac:dyDescent="0.3">
      <c r="A1042" t="s">
        <v>1175</v>
      </c>
      <c r="B1042" s="2">
        <v>45410</v>
      </c>
      <c r="C1042" t="str" cm="1">
        <f t="array" ref="C10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2">
        <f>YEAR(AllData[[#This Row],[Date]])</f>
        <v>2024</v>
      </c>
      <c r="E1042" s="1">
        <v>0.63541666666666663</v>
      </c>
      <c r="F1042" t="s">
        <v>532</v>
      </c>
      <c r="G1042" s="3">
        <v>52.244900000000001</v>
      </c>
      <c r="H1042" s="3">
        <v>-1.6617</v>
      </c>
      <c r="I1042" t="s">
        <v>19</v>
      </c>
      <c r="J1042">
        <v>684</v>
      </c>
      <c r="K1042">
        <v>10.5</v>
      </c>
      <c r="L1042">
        <v>5</v>
      </c>
      <c r="M1042" t="str">
        <f>IF(AllData[[#This Row],[Nitrate (PPM)]]&gt;2, "Very high", IF(AllData[[#This Row],[Nitrate (PPM)]]&gt;1, "High", IF(AllData[[#This Row],[Nitrate (PPM)]]&gt;0.5, "Some evidence", IF(AllData[[#This Row],[Nitrate (PPM)]]&gt;=0, "No evidence"))))</f>
        <v>Very high</v>
      </c>
      <c r="N1042">
        <v>0.53</v>
      </c>
      <c r="O1042" t="str">
        <f>IF(AllData[[#This Row],[Phosphate (PPM)]]&gt;0.5, "Very high", IF(AllData[[#This Row],[Phosphate (PPM)]]&gt;0.1, "High", IF(AllData[[#This Row],[Phosphate (PPM)]]&gt;0.05, "Some evidence", IF(AllData[[#This Row],[Phosphate (PPM)]]&lt;=0.05, "No Evidence", ""))))</f>
        <v>Very high</v>
      </c>
      <c r="P1042">
        <v>0.2</v>
      </c>
    </row>
    <row r="1043" spans="1:17" x14ac:dyDescent="0.3">
      <c r="A1043" t="s">
        <v>1151</v>
      </c>
      <c r="B1043" s="2">
        <v>45409</v>
      </c>
      <c r="C1043" t="str" cm="1">
        <f t="array" ref="C10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3">
        <f>YEAR(AllData[[#This Row],[Date]])</f>
        <v>2024</v>
      </c>
      <c r="E1043" s="1">
        <v>0.36319444444444443</v>
      </c>
      <c r="F1043" t="s">
        <v>969</v>
      </c>
      <c r="I1043" t="s">
        <v>25</v>
      </c>
      <c r="J1043">
        <v>6.2</v>
      </c>
      <c r="K1043">
        <v>9.1999999999999993</v>
      </c>
      <c r="L1043">
        <v>4.5</v>
      </c>
      <c r="M1043" t="str">
        <f>IF(AllData[[#This Row],[Nitrate (PPM)]]&gt;2, "Very high", IF(AllData[[#This Row],[Nitrate (PPM)]]&gt;1, "High", IF(AllData[[#This Row],[Nitrate (PPM)]]&gt;0.5, "Some evidence", IF(AllData[[#This Row],[Nitrate (PPM)]]&gt;=0, "No evidence"))))</f>
        <v>Very high</v>
      </c>
      <c r="N1043">
        <v>0.33</v>
      </c>
      <c r="O1043" t="str">
        <f>IF(AllData[[#This Row],[Phosphate (PPM)]]&gt;0.5, "Very high", IF(AllData[[#This Row],[Phosphate (PPM)]]&gt;0.1, "High", IF(AllData[[#This Row],[Phosphate (PPM)]]&gt;0.05, "Some evidence", IF(AllData[[#This Row],[Phosphate (PPM)]]&lt;=0.05, "No Evidence", ""))))</f>
        <v>High</v>
      </c>
      <c r="P1043">
        <v>15</v>
      </c>
    </row>
    <row r="1044" spans="1:17" x14ac:dyDescent="0.3">
      <c r="A1044" t="s">
        <v>1152</v>
      </c>
      <c r="B1044" s="2">
        <v>45409</v>
      </c>
      <c r="C1044" t="str" cm="1">
        <f t="array" ref="C10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4">
        <f>YEAR(AllData[[#This Row],[Date]])</f>
        <v>2024</v>
      </c>
      <c r="E1044" s="1">
        <v>0.38194444444444442</v>
      </c>
      <c r="F1044" t="s">
        <v>917</v>
      </c>
      <c r="I1044" t="s">
        <v>62</v>
      </c>
      <c r="J1044">
        <v>56.7</v>
      </c>
      <c r="K1044">
        <v>9.1</v>
      </c>
      <c r="L1044">
        <v>1.05</v>
      </c>
      <c r="M1044" t="str">
        <f>IF(AllData[[#This Row],[Nitrate (PPM)]]&gt;2, "Very high", IF(AllData[[#This Row],[Nitrate (PPM)]]&gt;1, "High", IF(AllData[[#This Row],[Nitrate (PPM)]]&gt;0.5, "Some evidence", IF(AllData[[#This Row],[Nitrate (PPM)]]&gt;=0, "No evidence"))))</f>
        <v>High</v>
      </c>
      <c r="N1044">
        <v>0.15</v>
      </c>
      <c r="O1044" t="str">
        <f>IF(AllData[[#This Row],[Phosphate (PPM)]]&gt;0.5, "Very high", IF(AllData[[#This Row],[Phosphate (PPM)]]&gt;0.1, "High", IF(AllData[[#This Row],[Phosphate (PPM)]]&gt;0.05, "Some evidence", IF(AllData[[#This Row],[Phosphate (PPM)]]&lt;=0.05, "No Evidence", ""))))</f>
        <v>High</v>
      </c>
      <c r="P1044">
        <v>12</v>
      </c>
      <c r="Q1044" t="s">
        <v>1153</v>
      </c>
    </row>
    <row r="1045" spans="1:17" x14ac:dyDescent="0.3">
      <c r="A1045" t="s">
        <v>1154</v>
      </c>
      <c r="B1045" s="2">
        <v>45409</v>
      </c>
      <c r="C1045" t="str" cm="1">
        <f t="array" ref="C10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5">
        <f>YEAR(AllData[[#This Row],[Date]])</f>
        <v>2024</v>
      </c>
      <c r="E1045" s="1">
        <v>0.51041666666666663</v>
      </c>
      <c r="F1045" t="s">
        <v>597</v>
      </c>
      <c r="G1045" s="3">
        <v>51.996184</v>
      </c>
      <c r="H1045" s="3">
        <v>-2.1561520000000001</v>
      </c>
      <c r="I1045" t="s">
        <v>19</v>
      </c>
      <c r="J1045">
        <v>738</v>
      </c>
      <c r="K1045">
        <v>10.7</v>
      </c>
      <c r="L1045">
        <v>6</v>
      </c>
      <c r="M1045" t="str">
        <f>IF(AllData[[#This Row],[Nitrate (PPM)]]&gt;2, "Very high", IF(AllData[[#This Row],[Nitrate (PPM)]]&gt;1, "High", IF(AllData[[#This Row],[Nitrate (PPM)]]&gt;0.5, "Some evidence", IF(AllData[[#This Row],[Nitrate (PPM)]]&gt;=0, "No evidence"))))</f>
        <v>Very high</v>
      </c>
      <c r="N1045">
        <v>0.3</v>
      </c>
      <c r="O1045" t="str">
        <f>IF(AllData[[#This Row],[Phosphate (PPM)]]&gt;0.5, "Very high", IF(AllData[[#This Row],[Phosphate (PPM)]]&gt;0.1, "High", IF(AllData[[#This Row],[Phosphate (PPM)]]&gt;0.05, "Some evidence", IF(AllData[[#This Row],[Phosphate (PPM)]]&lt;=0.05, "No Evidence", ""))))</f>
        <v>High</v>
      </c>
      <c r="P1045">
        <v>0.06</v>
      </c>
    </row>
    <row r="1046" spans="1:17" x14ac:dyDescent="0.3">
      <c r="A1046" t="s">
        <v>1155</v>
      </c>
      <c r="B1046" s="2">
        <v>45409</v>
      </c>
      <c r="C1046" t="str" cm="1">
        <f t="array" ref="C10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6">
        <f>YEAR(AllData[[#This Row],[Date]])</f>
        <v>2024</v>
      </c>
      <c r="E1046" s="1">
        <v>0.61458333333333337</v>
      </c>
      <c r="F1046" t="s">
        <v>775</v>
      </c>
      <c r="G1046" s="3">
        <v>52.122858999999998</v>
      </c>
      <c r="H1046" s="3">
        <v>-2.0575389999999998</v>
      </c>
      <c r="I1046" t="s">
        <v>19</v>
      </c>
      <c r="J1046">
        <v>892</v>
      </c>
      <c r="K1046">
        <v>11.7</v>
      </c>
      <c r="L1046">
        <v>6</v>
      </c>
      <c r="M1046" t="str">
        <f>IF(AllData[[#This Row],[Nitrate (PPM)]]&gt;2, "Very high", IF(AllData[[#This Row],[Nitrate (PPM)]]&gt;1, "High", IF(AllData[[#This Row],[Nitrate (PPM)]]&gt;0.5, "Some evidence", IF(AllData[[#This Row],[Nitrate (PPM)]]&gt;=0, "No evidence"))))</f>
        <v>Very high</v>
      </c>
      <c r="N1046">
        <v>0.37</v>
      </c>
      <c r="O1046" t="str">
        <f>IF(AllData[[#This Row],[Phosphate (PPM)]]&gt;0.5, "Very high", IF(AllData[[#This Row],[Phosphate (PPM)]]&gt;0.1, "High", IF(AllData[[#This Row],[Phosphate (PPM)]]&gt;0.05, "Some evidence", IF(AllData[[#This Row],[Phosphate (PPM)]]&lt;=0.05, "No Evidence", ""))))</f>
        <v>High</v>
      </c>
      <c r="P1046">
        <v>0.65</v>
      </c>
      <c r="Q1046" t="s">
        <v>1156</v>
      </c>
    </row>
    <row r="1047" spans="1:17" x14ac:dyDescent="0.3">
      <c r="A1047" t="s">
        <v>1157</v>
      </c>
      <c r="B1047" s="2">
        <v>45409</v>
      </c>
      <c r="C1047" t="str" cm="1">
        <f t="array" ref="C10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7">
        <f>YEAR(AllData[[#This Row],[Date]])</f>
        <v>2024</v>
      </c>
      <c r="E1047" s="1">
        <v>0.64583333333333337</v>
      </c>
      <c r="F1047" t="s">
        <v>778</v>
      </c>
      <c r="G1047" s="3">
        <v>52.126404000000001</v>
      </c>
      <c r="H1047" s="3">
        <v>-2.0565410000000002</v>
      </c>
      <c r="I1047" t="s">
        <v>19</v>
      </c>
      <c r="J1047">
        <v>1420</v>
      </c>
      <c r="K1047">
        <v>9</v>
      </c>
      <c r="L1047">
        <v>10</v>
      </c>
      <c r="M1047" t="str">
        <f>IF(AllData[[#This Row],[Nitrate (PPM)]]&gt;2, "Very high", IF(AllData[[#This Row],[Nitrate (PPM)]]&gt;1, "High", IF(AllData[[#This Row],[Nitrate (PPM)]]&gt;0.5, "Some evidence", IF(AllData[[#This Row],[Nitrate (PPM)]]&gt;=0, "No evidence"))))</f>
        <v>Very high</v>
      </c>
      <c r="N1047">
        <v>0.51</v>
      </c>
      <c r="O1047" t="str">
        <f>IF(AllData[[#This Row],[Phosphate (PPM)]]&gt;0.5, "Very high", IF(AllData[[#This Row],[Phosphate (PPM)]]&gt;0.1, "High", IF(AllData[[#This Row],[Phosphate (PPM)]]&gt;0.05, "Some evidence", IF(AllData[[#This Row],[Phosphate (PPM)]]&lt;=0.05, "No Evidence", ""))))</f>
        <v>Very high</v>
      </c>
      <c r="P1047">
        <v>0.22</v>
      </c>
      <c r="Q1047" t="s">
        <v>1158</v>
      </c>
    </row>
    <row r="1048" spans="1:17" x14ac:dyDescent="0.3">
      <c r="A1048" t="s">
        <v>1159</v>
      </c>
      <c r="B1048" s="2">
        <v>45409</v>
      </c>
      <c r="C1048" t="str" cm="1">
        <f t="array" ref="C10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8">
        <f>YEAR(AllData[[#This Row],[Date]])</f>
        <v>2024</v>
      </c>
      <c r="E1048" s="1">
        <v>0.68055555555555558</v>
      </c>
      <c r="F1048" t="s">
        <v>1160</v>
      </c>
      <c r="G1048" s="3">
        <v>51.997390000000003</v>
      </c>
      <c r="H1048" s="3">
        <v>-2.1562640000000002</v>
      </c>
      <c r="I1048" t="s">
        <v>19</v>
      </c>
      <c r="J1048">
        <v>891</v>
      </c>
      <c r="K1048">
        <v>22.6</v>
      </c>
      <c r="L1048">
        <v>5</v>
      </c>
      <c r="M1048" t="str">
        <f>IF(AllData[[#This Row],[Nitrate (PPM)]]&gt;2, "Very high", IF(AllData[[#This Row],[Nitrate (PPM)]]&gt;1, "High", IF(AllData[[#This Row],[Nitrate (PPM)]]&gt;0.5, "Some evidence", IF(AllData[[#This Row],[Nitrate (PPM)]]&gt;=0, "No evidence"))))</f>
        <v>Very high</v>
      </c>
      <c r="N1048">
        <v>0.59</v>
      </c>
      <c r="O1048" t="str">
        <f>IF(AllData[[#This Row],[Phosphate (PPM)]]&gt;0.5, "Very high", IF(AllData[[#This Row],[Phosphate (PPM)]]&gt;0.1, "High", IF(AllData[[#This Row],[Phosphate (PPM)]]&gt;0.05, "Some evidence", IF(AllData[[#This Row],[Phosphate (PPM)]]&lt;=0.05, "No Evidence", ""))))</f>
        <v>Very high</v>
      </c>
      <c r="P1048">
        <v>0</v>
      </c>
    </row>
    <row r="1049" spans="1:17" x14ac:dyDescent="0.3">
      <c r="A1049" t="s">
        <v>1161</v>
      </c>
      <c r="B1049" s="2">
        <v>45409</v>
      </c>
      <c r="C1049" t="str" cm="1">
        <f t="array" ref="C10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49">
        <f>YEAR(AllData[[#This Row],[Date]])</f>
        <v>2024</v>
      </c>
      <c r="F1049" t="s">
        <v>661</v>
      </c>
      <c r="G1049" s="3">
        <v>52.090085000000002</v>
      </c>
      <c r="H1049" s="3">
        <v>-1.692593</v>
      </c>
      <c r="I1049" t="s">
        <v>62</v>
      </c>
      <c r="J1049">
        <v>571</v>
      </c>
      <c r="K1049">
        <v>11.6</v>
      </c>
      <c r="L1049">
        <v>5</v>
      </c>
      <c r="M1049" t="str">
        <f>IF(AllData[[#This Row],[Nitrate (PPM)]]&gt;2, "Very high", IF(AllData[[#This Row],[Nitrate (PPM)]]&gt;1, "High", IF(AllData[[#This Row],[Nitrate (PPM)]]&gt;0.5, "Some evidence", IF(AllData[[#This Row],[Nitrate (PPM)]]&gt;=0, "No evidence"))))</f>
        <v>Very high</v>
      </c>
      <c r="N1049">
        <v>0.15</v>
      </c>
      <c r="O1049" t="str">
        <f>IF(AllData[[#This Row],[Phosphate (PPM)]]&gt;0.5, "Very high", IF(AllData[[#This Row],[Phosphate (PPM)]]&gt;0.1, "High", IF(AllData[[#This Row],[Phosphate (PPM)]]&gt;0.05, "Some evidence", IF(AllData[[#This Row],[Phosphate (PPM)]]&lt;=0.05, "No Evidence", ""))))</f>
        <v>High</v>
      </c>
      <c r="P1049">
        <v>0</v>
      </c>
      <c r="Q1049" t="s">
        <v>826</v>
      </c>
    </row>
    <row r="1050" spans="1:17" x14ac:dyDescent="0.3">
      <c r="A1050" t="s">
        <v>1162</v>
      </c>
      <c r="B1050" s="2">
        <v>45409</v>
      </c>
      <c r="C1050" t="str" cm="1">
        <f t="array" ref="C10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0">
        <f>YEAR(AllData[[#This Row],[Date]])</f>
        <v>2024</v>
      </c>
      <c r="F1050" t="s">
        <v>664</v>
      </c>
      <c r="G1050" s="3">
        <v>52.090085000000002</v>
      </c>
      <c r="H1050" s="3">
        <v>-1.692593</v>
      </c>
      <c r="I1050" t="s">
        <v>62</v>
      </c>
      <c r="J1050">
        <v>571</v>
      </c>
      <c r="K1050">
        <v>11.6</v>
      </c>
      <c r="L1050">
        <v>5</v>
      </c>
      <c r="M1050" t="str">
        <f>IF(AllData[[#This Row],[Nitrate (PPM)]]&gt;2, "Very high", IF(AllData[[#This Row],[Nitrate (PPM)]]&gt;1, "High", IF(AllData[[#This Row],[Nitrate (PPM)]]&gt;0.5, "Some evidence", IF(AllData[[#This Row],[Nitrate (PPM)]]&gt;=0, "No evidence"))))</f>
        <v>Very high</v>
      </c>
      <c r="N1050">
        <v>0.15</v>
      </c>
      <c r="O1050" t="str">
        <f>IF(AllData[[#This Row],[Phosphate (PPM)]]&gt;0.5, "Very high", IF(AllData[[#This Row],[Phosphate (PPM)]]&gt;0.1, "High", IF(AllData[[#This Row],[Phosphate (PPM)]]&gt;0.05, "Some evidence", IF(AllData[[#This Row],[Phosphate (PPM)]]&lt;=0.05, "No Evidence", ""))))</f>
        <v>High</v>
      </c>
    </row>
    <row r="1051" spans="1:17" x14ac:dyDescent="0.3">
      <c r="A1051" t="s">
        <v>1163</v>
      </c>
      <c r="B1051" s="2">
        <v>45409</v>
      </c>
      <c r="C1051" t="str" cm="1">
        <f t="array" ref="C10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1">
        <f>YEAR(AllData[[#This Row],[Date]])</f>
        <v>2024</v>
      </c>
      <c r="F1051" t="s">
        <v>617</v>
      </c>
      <c r="G1051" s="3">
        <v>52.092967999999999</v>
      </c>
      <c r="H1051" s="3">
        <v>-1.6862710000000001</v>
      </c>
      <c r="I1051" t="s">
        <v>62</v>
      </c>
      <c r="J1051">
        <v>638</v>
      </c>
      <c r="K1051">
        <v>12.4</v>
      </c>
      <c r="L1051">
        <v>2</v>
      </c>
      <c r="M1051" t="str">
        <f>IF(AllData[[#This Row],[Nitrate (PPM)]]&gt;2, "Very high", IF(AllData[[#This Row],[Nitrate (PPM)]]&gt;1, "High", IF(AllData[[#This Row],[Nitrate (PPM)]]&gt;0.5, "Some evidence", IF(AllData[[#This Row],[Nitrate (PPM)]]&gt;=0, "No evidence"))))</f>
        <v>High</v>
      </c>
      <c r="N1051">
        <v>0.17</v>
      </c>
      <c r="O1051" t="str">
        <f>IF(AllData[[#This Row],[Phosphate (PPM)]]&gt;0.5, "Very high", IF(AllData[[#This Row],[Phosphate (PPM)]]&gt;0.1, "High", IF(AllData[[#This Row],[Phosphate (PPM)]]&gt;0.05, "Some evidence", IF(AllData[[#This Row],[Phosphate (PPM)]]&lt;=0.05, "No Evidence", ""))))</f>
        <v>High</v>
      </c>
      <c r="P1051">
        <v>0</v>
      </c>
      <c r="Q1051" t="s">
        <v>826</v>
      </c>
    </row>
    <row r="1052" spans="1:17" x14ac:dyDescent="0.3">
      <c r="A1052" t="s">
        <v>1164</v>
      </c>
      <c r="B1052" s="2">
        <v>45409</v>
      </c>
      <c r="C1052" t="str" cm="1">
        <f t="array" ref="C10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2">
        <f>YEAR(AllData[[#This Row],[Date]])</f>
        <v>2024</v>
      </c>
      <c r="F1052" t="s">
        <v>620</v>
      </c>
      <c r="G1052" s="3">
        <v>52.092967999999999</v>
      </c>
      <c r="H1052" s="3">
        <v>-1.6862710000000001</v>
      </c>
      <c r="I1052" t="s">
        <v>62</v>
      </c>
      <c r="J1052">
        <v>638</v>
      </c>
      <c r="K1052">
        <v>12.4</v>
      </c>
      <c r="L1052">
        <v>2</v>
      </c>
      <c r="M1052" t="str">
        <f>IF(AllData[[#This Row],[Nitrate (PPM)]]&gt;2, "Very high", IF(AllData[[#This Row],[Nitrate (PPM)]]&gt;1, "High", IF(AllData[[#This Row],[Nitrate (PPM)]]&gt;0.5, "Some evidence", IF(AllData[[#This Row],[Nitrate (PPM)]]&gt;=0, "No evidence"))))</f>
        <v>High</v>
      </c>
      <c r="N1052">
        <v>0.17</v>
      </c>
      <c r="O1052" t="str">
        <f>IF(AllData[[#This Row],[Phosphate (PPM)]]&gt;0.5, "Very high", IF(AllData[[#This Row],[Phosphate (PPM)]]&gt;0.1, "High", IF(AllData[[#This Row],[Phosphate (PPM)]]&gt;0.05, "Some evidence", IF(AllData[[#This Row],[Phosphate (PPM)]]&lt;=0.05, "No Evidence", ""))))</f>
        <v>High</v>
      </c>
    </row>
    <row r="1053" spans="1:17" x14ac:dyDescent="0.3">
      <c r="A1053" t="s">
        <v>1165</v>
      </c>
      <c r="B1053" s="2">
        <v>45409</v>
      </c>
      <c r="C1053" t="str" cm="1">
        <f t="array" ref="C10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3">
        <f>YEAR(AllData[[#This Row],[Date]])</f>
        <v>2024</v>
      </c>
      <c r="F1053" t="s">
        <v>667</v>
      </c>
      <c r="G1053" s="3">
        <v>52.094423999999997</v>
      </c>
      <c r="H1053" s="3">
        <v>-1.6759090000000001</v>
      </c>
      <c r="I1053" t="s">
        <v>25</v>
      </c>
      <c r="J1053">
        <v>850</v>
      </c>
      <c r="K1053">
        <v>13.1</v>
      </c>
      <c r="L1053">
        <v>10</v>
      </c>
      <c r="M1053" t="str">
        <f>IF(AllData[[#This Row],[Nitrate (PPM)]]&gt;2, "Very high", IF(AllData[[#This Row],[Nitrate (PPM)]]&gt;1, "High", IF(AllData[[#This Row],[Nitrate (PPM)]]&gt;0.5, "Some evidence", IF(AllData[[#This Row],[Nitrate (PPM)]]&gt;=0, "No evidence"))))</f>
        <v>Very high</v>
      </c>
      <c r="N1053">
        <v>2.5</v>
      </c>
      <c r="O1053" t="str">
        <f>IF(AllData[[#This Row],[Phosphate (PPM)]]&gt;0.5, "Very high", IF(AllData[[#This Row],[Phosphate (PPM)]]&gt;0.1, "High", IF(AllData[[#This Row],[Phosphate (PPM)]]&gt;0.05, "Some evidence", IF(AllData[[#This Row],[Phosphate (PPM)]]&lt;=0.05, "No Evidence", ""))))</f>
        <v>Very high</v>
      </c>
      <c r="P1053">
        <v>0</v>
      </c>
      <c r="Q1053" t="s">
        <v>831</v>
      </c>
    </row>
    <row r="1054" spans="1:17" x14ac:dyDescent="0.3">
      <c r="A1054" t="s">
        <v>1166</v>
      </c>
      <c r="B1054" s="2">
        <v>45409</v>
      </c>
      <c r="C1054" t="str" cm="1">
        <f t="array" ref="C10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4">
        <f>YEAR(AllData[[#This Row],[Date]])</f>
        <v>2024</v>
      </c>
      <c r="F1054" t="s">
        <v>670</v>
      </c>
      <c r="G1054" s="3">
        <v>52.094423999999997</v>
      </c>
      <c r="H1054" s="3">
        <v>-1.6759090000000001</v>
      </c>
      <c r="I1054" t="s">
        <v>25</v>
      </c>
      <c r="J1054">
        <v>850</v>
      </c>
      <c r="K1054">
        <v>13.1</v>
      </c>
      <c r="L1054">
        <v>10</v>
      </c>
      <c r="M1054" t="str">
        <f>IF(AllData[[#This Row],[Nitrate (PPM)]]&gt;2, "Very high", IF(AllData[[#This Row],[Nitrate (PPM)]]&gt;1, "High", IF(AllData[[#This Row],[Nitrate (PPM)]]&gt;0.5, "Some evidence", IF(AllData[[#This Row],[Nitrate (PPM)]]&gt;=0, "No evidence"))))</f>
        <v>Very high</v>
      </c>
      <c r="N1054">
        <v>2.5</v>
      </c>
      <c r="O1054" t="str">
        <f>IF(AllData[[#This Row],[Phosphate (PPM)]]&gt;0.5, "Very high", IF(AllData[[#This Row],[Phosphate (PPM)]]&gt;0.1, "High", IF(AllData[[#This Row],[Phosphate (PPM)]]&gt;0.05, "Some evidence", IF(AllData[[#This Row],[Phosphate (PPM)]]&lt;=0.05, "No Evidence", ""))))</f>
        <v>Very high</v>
      </c>
    </row>
    <row r="1055" spans="1:17" x14ac:dyDescent="0.3">
      <c r="A1055" t="s">
        <v>1146</v>
      </c>
      <c r="B1055" s="2">
        <v>45408</v>
      </c>
      <c r="C1055" t="str" cm="1">
        <f t="array" ref="C10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5">
        <f>YEAR(AllData[[#This Row],[Date]])</f>
        <v>2024</v>
      </c>
      <c r="E1055" s="1">
        <v>0.47361111111111109</v>
      </c>
      <c r="F1055" t="s">
        <v>158</v>
      </c>
      <c r="G1055" s="3">
        <v>52.146261000000003</v>
      </c>
      <c r="H1055" s="3">
        <v>-1.6998660000000001</v>
      </c>
      <c r="I1055" t="s">
        <v>25</v>
      </c>
      <c r="J1055">
        <v>653</v>
      </c>
      <c r="K1055">
        <v>10.9</v>
      </c>
      <c r="L1055">
        <v>7</v>
      </c>
      <c r="M1055" t="str">
        <f>IF(AllData[[#This Row],[Nitrate (PPM)]]&gt;2, "Very high", IF(AllData[[#This Row],[Nitrate (PPM)]]&gt;1, "High", IF(AllData[[#This Row],[Nitrate (PPM)]]&gt;0.5, "Some evidence", IF(AllData[[#This Row],[Nitrate (PPM)]]&gt;=0, "No evidence"))))</f>
        <v>Very high</v>
      </c>
      <c r="N1055">
        <v>0.16</v>
      </c>
      <c r="O1055" t="str">
        <f>IF(AllData[[#This Row],[Phosphate (PPM)]]&gt;0.5, "Very high", IF(AllData[[#This Row],[Phosphate (PPM)]]&gt;0.1, "High", IF(AllData[[#This Row],[Phosphate (PPM)]]&gt;0.05, "Some evidence", IF(AllData[[#This Row],[Phosphate (PPM)]]&lt;=0.05, "No Evidence", ""))))</f>
        <v>High</v>
      </c>
      <c r="P1055">
        <v>1.5</v>
      </c>
    </row>
    <row r="1056" spans="1:17" x14ac:dyDescent="0.3">
      <c r="A1056" t="s">
        <v>1147</v>
      </c>
      <c r="B1056" s="2">
        <v>45408</v>
      </c>
      <c r="C1056" t="str" cm="1">
        <f t="array" ref="C10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6">
        <f>YEAR(AllData[[#This Row],[Date]])</f>
        <v>2024</v>
      </c>
      <c r="E1056" s="1">
        <v>0.63888888888888884</v>
      </c>
      <c r="F1056" t="s">
        <v>589</v>
      </c>
      <c r="G1056" s="3">
        <v>51.985005999999998</v>
      </c>
      <c r="H1056" s="3">
        <v>-2.1742490000000001</v>
      </c>
      <c r="I1056" t="s">
        <v>25</v>
      </c>
      <c r="J1056">
        <v>8560</v>
      </c>
      <c r="K1056">
        <v>13.1</v>
      </c>
      <c r="L1056">
        <v>10</v>
      </c>
      <c r="M1056" t="str">
        <f>IF(AllData[[#This Row],[Nitrate (PPM)]]&gt;2, "Very high", IF(AllData[[#This Row],[Nitrate (PPM)]]&gt;1, "High", IF(AllData[[#This Row],[Nitrate (PPM)]]&gt;0.5, "Some evidence", IF(AllData[[#This Row],[Nitrate (PPM)]]&gt;=0, "No evidence"))))</f>
        <v>Very high</v>
      </c>
      <c r="N1056">
        <v>0.82</v>
      </c>
      <c r="O1056" t="str">
        <f>IF(AllData[[#This Row],[Phosphate (PPM)]]&gt;0.5, "Very high", IF(AllData[[#This Row],[Phosphate (PPM)]]&gt;0.1, "High", IF(AllData[[#This Row],[Phosphate (PPM)]]&gt;0.05, "Some evidence", IF(AllData[[#This Row],[Phosphate (PPM)]]&lt;=0.05, "No Evidence", ""))))</f>
        <v>Very high</v>
      </c>
      <c r="P1056">
        <v>2</v>
      </c>
    </row>
    <row r="1057" spans="1:17" x14ac:dyDescent="0.3">
      <c r="A1057" t="s">
        <v>1148</v>
      </c>
      <c r="B1057" s="2">
        <v>45408</v>
      </c>
      <c r="C1057" t="str" cm="1">
        <f t="array" ref="C10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7">
        <f>YEAR(AllData[[#This Row],[Date]])</f>
        <v>2024</v>
      </c>
      <c r="E1057" s="1">
        <v>0.74722222222222223</v>
      </c>
      <c r="F1057" t="s">
        <v>1051</v>
      </c>
      <c r="I1057" t="s">
        <v>19</v>
      </c>
      <c r="J1057">
        <v>675</v>
      </c>
      <c r="K1057">
        <v>14</v>
      </c>
      <c r="L1057">
        <v>5</v>
      </c>
      <c r="M1057" t="str">
        <f>IF(AllData[[#This Row],[Nitrate (PPM)]]&gt;2, "Very high", IF(AllData[[#This Row],[Nitrate (PPM)]]&gt;1, "High", IF(AllData[[#This Row],[Nitrate (PPM)]]&gt;0.5, "Some evidence", IF(AllData[[#This Row],[Nitrate (PPM)]]&gt;=0, "No evidence"))))</f>
        <v>Very high</v>
      </c>
      <c r="N1057">
        <v>0.27</v>
      </c>
      <c r="O1057" t="str">
        <f>IF(AllData[[#This Row],[Phosphate (PPM)]]&gt;0.5, "Very high", IF(AllData[[#This Row],[Phosphate (PPM)]]&gt;0.1, "High", IF(AllData[[#This Row],[Phosphate (PPM)]]&gt;0.05, "Some evidence", IF(AllData[[#This Row],[Phosphate (PPM)]]&lt;=0.05, "No Evidence", ""))))</f>
        <v>High</v>
      </c>
      <c r="P1057">
        <v>0</v>
      </c>
    </row>
    <row r="1058" spans="1:17" x14ac:dyDescent="0.3">
      <c r="A1058" t="s">
        <v>1149</v>
      </c>
      <c r="B1058" s="2">
        <v>45408</v>
      </c>
      <c r="C1058" t="str" cm="1">
        <f t="array" ref="C10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8">
        <f>YEAR(AllData[[#This Row],[Date]])</f>
        <v>2024</v>
      </c>
      <c r="E1058" s="1">
        <v>0.67361111111111116</v>
      </c>
      <c r="F1058" t="s">
        <v>615</v>
      </c>
      <c r="G1058" s="3">
        <v>52.286000000000001</v>
      </c>
      <c r="H1058" s="3">
        <v>-1.7470000000000001</v>
      </c>
      <c r="I1058" t="s">
        <v>912</v>
      </c>
      <c r="J1058">
        <v>381</v>
      </c>
      <c r="K1058">
        <v>11.4</v>
      </c>
      <c r="L1058">
        <v>2</v>
      </c>
      <c r="M1058" t="str">
        <f>IF(AllData[[#This Row],[Nitrate (PPM)]]&gt;2, "Very high", IF(AllData[[#This Row],[Nitrate (PPM)]]&gt;1, "High", IF(AllData[[#This Row],[Nitrate (PPM)]]&gt;0.5, "Some evidence", IF(AllData[[#This Row],[Nitrate (PPM)]]&gt;=0, "No evidence"))))</f>
        <v>High</v>
      </c>
      <c r="N1058">
        <v>0.46</v>
      </c>
      <c r="O1058" t="str">
        <f>IF(AllData[[#This Row],[Phosphate (PPM)]]&gt;0.5, "Very high", IF(AllData[[#This Row],[Phosphate (PPM)]]&gt;0.1, "High", IF(AllData[[#This Row],[Phosphate (PPM)]]&gt;0.05, "Some evidence", IF(AllData[[#This Row],[Phosphate (PPM)]]&lt;=0.05, "No Evidence", ""))))</f>
        <v>High</v>
      </c>
      <c r="P1058">
        <v>1</v>
      </c>
      <c r="Q1058" t="s">
        <v>959</v>
      </c>
    </row>
    <row r="1059" spans="1:17" x14ac:dyDescent="0.3">
      <c r="A1059" t="s">
        <v>1150</v>
      </c>
      <c r="B1059" s="2">
        <v>45408</v>
      </c>
      <c r="C1059" t="str" cm="1">
        <f t="array" ref="C10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59">
        <f>YEAR(AllData[[#This Row],[Date]])</f>
        <v>2024</v>
      </c>
      <c r="E1059" s="1">
        <v>0.67361111111111116</v>
      </c>
      <c r="F1059" t="s">
        <v>612</v>
      </c>
      <c r="G1059" s="3">
        <v>52.286999999999999</v>
      </c>
      <c r="H1059" s="3">
        <v>-1.746</v>
      </c>
      <c r="I1059" t="s">
        <v>912</v>
      </c>
      <c r="J1059">
        <v>396</v>
      </c>
      <c r="K1059">
        <v>13</v>
      </c>
      <c r="L1059">
        <v>0</v>
      </c>
      <c r="M1059" t="str">
        <f>IF(AllData[[#This Row],[Nitrate (PPM)]]&gt;2, "Very high", IF(AllData[[#This Row],[Nitrate (PPM)]]&gt;1, "High", IF(AllData[[#This Row],[Nitrate (PPM)]]&gt;0.5, "Some evidence", IF(AllData[[#This Row],[Nitrate (PPM)]]&gt;=0, "No evidence"))))</f>
        <v>No evidence</v>
      </c>
      <c r="N1059">
        <v>0.02</v>
      </c>
      <c r="O1059" t="str">
        <f>IF(AllData[[#This Row],[Phosphate (PPM)]]&gt;0.5, "Very high", IF(AllData[[#This Row],[Phosphate (PPM)]]&gt;0.1, "High", IF(AllData[[#This Row],[Phosphate (PPM)]]&gt;0.05, "Some evidence", IF(AllData[[#This Row],[Phosphate (PPM)]]&lt;=0.05, "No Evidence", ""))))</f>
        <v>No Evidence</v>
      </c>
      <c r="P1059">
        <v>1</v>
      </c>
      <c r="Q1059" t="s">
        <v>959</v>
      </c>
    </row>
    <row r="1060" spans="1:17" x14ac:dyDescent="0.3">
      <c r="A1060" t="s">
        <v>1144</v>
      </c>
      <c r="B1060" s="2">
        <v>45407</v>
      </c>
      <c r="C1060" t="str" cm="1">
        <f t="array" ref="C10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0">
        <f>YEAR(AllData[[#This Row],[Date]])</f>
        <v>2024</v>
      </c>
      <c r="E1060" s="1">
        <v>0.4375</v>
      </c>
      <c r="F1060" t="s">
        <v>515</v>
      </c>
      <c r="G1060" s="3">
        <v>52.053561000000002</v>
      </c>
      <c r="H1060" s="3">
        <v>-1.620147</v>
      </c>
      <c r="I1060" t="s">
        <v>19</v>
      </c>
      <c r="J1060">
        <v>611</v>
      </c>
      <c r="K1060">
        <v>10.1</v>
      </c>
      <c r="L1060">
        <v>5</v>
      </c>
      <c r="M1060" t="str">
        <f>IF(AllData[[#This Row],[Nitrate (PPM)]]&gt;2, "Very high", IF(AllData[[#This Row],[Nitrate (PPM)]]&gt;1, "High", IF(AllData[[#This Row],[Nitrate (PPM)]]&gt;0.5, "Some evidence", IF(AllData[[#This Row],[Nitrate (PPM)]]&gt;=0, "No evidence"))))</f>
        <v>Very high</v>
      </c>
      <c r="N1060">
        <v>0.13</v>
      </c>
      <c r="O1060" t="str">
        <f>IF(AllData[[#This Row],[Phosphate (PPM)]]&gt;0.5, "Very high", IF(AllData[[#This Row],[Phosphate (PPM)]]&gt;0.1, "High", IF(AllData[[#This Row],[Phosphate (PPM)]]&gt;0.05, "Some evidence", IF(AllData[[#This Row],[Phosphate (PPM)]]&lt;=0.05, "No Evidence", ""))))</f>
        <v>High</v>
      </c>
      <c r="P1060">
        <v>0.5</v>
      </c>
    </row>
    <row r="1061" spans="1:17" x14ac:dyDescent="0.3">
      <c r="A1061" t="s">
        <v>1145</v>
      </c>
      <c r="B1061" s="2">
        <v>45407</v>
      </c>
      <c r="C1061" t="str" cm="1">
        <f t="array" ref="C10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1">
        <f>YEAR(AllData[[#This Row],[Date]])</f>
        <v>2024</v>
      </c>
      <c r="E1061" s="1">
        <v>0.52083333333333337</v>
      </c>
      <c r="F1061" t="s">
        <v>79</v>
      </c>
      <c r="I1061" t="s">
        <v>19</v>
      </c>
      <c r="J1061">
        <v>954</v>
      </c>
      <c r="K1061">
        <v>10.6</v>
      </c>
      <c r="L1061">
        <v>5</v>
      </c>
      <c r="M1061" t="str">
        <f>IF(AllData[[#This Row],[Nitrate (PPM)]]&gt;2, "Very high", IF(AllData[[#This Row],[Nitrate (PPM)]]&gt;1, "High", IF(AllData[[#This Row],[Nitrate (PPM)]]&gt;0.5, "Some evidence", IF(AllData[[#This Row],[Nitrate (PPM)]]&gt;=0, "No evidence"))))</f>
        <v>Very high</v>
      </c>
      <c r="N1061">
        <v>0.38</v>
      </c>
      <c r="O1061" t="str">
        <f>IF(AllData[[#This Row],[Phosphate (PPM)]]&gt;0.5, "Very high", IF(AllData[[#This Row],[Phosphate (PPM)]]&gt;0.1, "High", IF(AllData[[#This Row],[Phosphate (PPM)]]&gt;0.05, "Some evidence", IF(AllData[[#This Row],[Phosphate (PPM)]]&lt;=0.05, "No Evidence", ""))))</f>
        <v>High</v>
      </c>
      <c r="P1061">
        <v>0</v>
      </c>
    </row>
    <row r="1062" spans="1:17" x14ac:dyDescent="0.3">
      <c r="A1062" t="s">
        <v>1143</v>
      </c>
      <c r="B1062" s="2">
        <v>45406</v>
      </c>
      <c r="C1062" t="str" cm="1">
        <f t="array" ref="C10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2">
        <f>YEAR(AllData[[#This Row],[Date]])</f>
        <v>2024</v>
      </c>
      <c r="E1062" s="1">
        <v>0.625</v>
      </c>
      <c r="F1062" t="s">
        <v>135</v>
      </c>
      <c r="I1062" t="s">
        <v>25</v>
      </c>
      <c r="J1062">
        <v>592</v>
      </c>
      <c r="K1062">
        <v>13.9</v>
      </c>
      <c r="L1062">
        <v>2</v>
      </c>
      <c r="M1062" t="str">
        <f>IF(AllData[[#This Row],[Nitrate (PPM)]]&gt;2, "Very high", IF(AllData[[#This Row],[Nitrate (PPM)]]&gt;1, "High", IF(AllData[[#This Row],[Nitrate (PPM)]]&gt;0.5, "Some evidence", IF(AllData[[#This Row],[Nitrate (PPM)]]&gt;=0, "No evidence"))))</f>
        <v>High</v>
      </c>
      <c r="N1062">
        <v>0.28999999999999998</v>
      </c>
      <c r="O1062" t="str">
        <f>IF(AllData[[#This Row],[Phosphate (PPM)]]&gt;0.5, "Very high", IF(AllData[[#This Row],[Phosphate (PPM)]]&gt;0.1, "High", IF(AllData[[#This Row],[Phosphate (PPM)]]&gt;0.05, "Some evidence", IF(AllData[[#This Row],[Phosphate (PPM)]]&lt;=0.05, "No Evidence", ""))))</f>
        <v>High</v>
      </c>
      <c r="P1062">
        <v>2.5</v>
      </c>
      <c r="Q1062" t="s">
        <v>527</v>
      </c>
    </row>
    <row r="1063" spans="1:17" x14ac:dyDescent="0.3">
      <c r="A1063" t="s">
        <v>1140</v>
      </c>
      <c r="B1063" s="2">
        <v>45405</v>
      </c>
      <c r="C1063" t="str" cm="1">
        <f t="array" ref="C10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3">
        <f>YEAR(AllData[[#This Row],[Date]])</f>
        <v>2024</v>
      </c>
      <c r="E1063" s="1">
        <v>0.45694444444444443</v>
      </c>
      <c r="F1063" t="s">
        <v>1129</v>
      </c>
      <c r="G1063" s="3">
        <v>52.011870000000002</v>
      </c>
      <c r="H1063" s="3">
        <v>-2.120187</v>
      </c>
      <c r="I1063" t="s">
        <v>19</v>
      </c>
      <c r="J1063">
        <v>771</v>
      </c>
      <c r="K1063">
        <v>11.1</v>
      </c>
      <c r="L1063">
        <v>5</v>
      </c>
      <c r="M1063" t="str">
        <f>IF(AllData[[#This Row],[Nitrate (PPM)]]&gt;2, "Very high", IF(AllData[[#This Row],[Nitrate (PPM)]]&gt;1, "High", IF(AllData[[#This Row],[Nitrate (PPM)]]&gt;0.5, "Some evidence", IF(AllData[[#This Row],[Nitrate (PPM)]]&gt;=0, "No evidence"))))</f>
        <v>Very high</v>
      </c>
      <c r="N1063">
        <v>0.4</v>
      </c>
      <c r="O1063" t="str">
        <f>IF(AllData[[#This Row],[Phosphate (PPM)]]&gt;0.5, "Very high", IF(AllData[[#This Row],[Phosphate (PPM)]]&gt;0.1, "High", IF(AllData[[#This Row],[Phosphate (PPM)]]&gt;0.05, "Some evidence", IF(AllData[[#This Row],[Phosphate (PPM)]]&lt;=0.05, "No Evidence", ""))))</f>
        <v>High</v>
      </c>
      <c r="P1063">
        <v>0</v>
      </c>
    </row>
    <row r="1064" spans="1:17" x14ac:dyDescent="0.3">
      <c r="A1064" t="s">
        <v>1141</v>
      </c>
      <c r="B1064" s="2">
        <v>45405</v>
      </c>
      <c r="C1064" t="str" cm="1">
        <f t="array" ref="C10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4">
        <f>YEAR(AllData[[#This Row],[Date]])</f>
        <v>2024</v>
      </c>
      <c r="E1064" s="1">
        <v>0.61527777777777781</v>
      </c>
      <c r="F1064" t="s">
        <v>21</v>
      </c>
      <c r="G1064" s="3">
        <v>51.991256999999997</v>
      </c>
      <c r="H1064" s="3">
        <v>-2.1625000000000001</v>
      </c>
      <c r="I1064" t="s">
        <v>19</v>
      </c>
      <c r="J1064">
        <v>882</v>
      </c>
      <c r="K1064">
        <v>13.7</v>
      </c>
      <c r="L1064">
        <v>7</v>
      </c>
      <c r="M1064" t="str">
        <f>IF(AllData[[#This Row],[Nitrate (PPM)]]&gt;2, "Very high", IF(AllData[[#This Row],[Nitrate (PPM)]]&gt;1, "High", IF(AllData[[#This Row],[Nitrate (PPM)]]&gt;0.5, "Some evidence", IF(AllData[[#This Row],[Nitrate (PPM)]]&gt;=0, "No evidence"))))</f>
        <v>Very high</v>
      </c>
      <c r="N1064">
        <v>0.6</v>
      </c>
      <c r="O1064" t="str">
        <f>IF(AllData[[#This Row],[Phosphate (PPM)]]&gt;0.5, "Very high", IF(AllData[[#This Row],[Phosphate (PPM)]]&gt;0.1, "High", IF(AllData[[#This Row],[Phosphate (PPM)]]&gt;0.05, "Some evidence", IF(AllData[[#This Row],[Phosphate (PPM)]]&lt;=0.05, "No Evidence", ""))))</f>
        <v>Very high</v>
      </c>
      <c r="P1064">
        <v>0.6</v>
      </c>
      <c r="Q1064" t="s">
        <v>1142</v>
      </c>
    </row>
    <row r="1065" spans="1:17" x14ac:dyDescent="0.3">
      <c r="A1065" t="s">
        <v>1134</v>
      </c>
      <c r="B1065" s="2">
        <v>45404</v>
      </c>
      <c r="C1065" t="str" cm="1">
        <f t="array" ref="C10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5">
        <f>YEAR(AllData[[#This Row],[Date]])</f>
        <v>2024</v>
      </c>
      <c r="E1065" s="1">
        <v>0.36875000000000002</v>
      </c>
      <c r="F1065" t="s">
        <v>542</v>
      </c>
      <c r="G1065" s="3">
        <v>52.046478</v>
      </c>
      <c r="H1065" s="3">
        <v>-1.67333</v>
      </c>
      <c r="I1065" t="s">
        <v>62</v>
      </c>
      <c r="J1065">
        <v>732</v>
      </c>
      <c r="K1065">
        <v>8.6</v>
      </c>
      <c r="L1065">
        <v>2</v>
      </c>
      <c r="M1065" t="str">
        <f>IF(AllData[[#This Row],[Nitrate (PPM)]]&gt;2, "Very high", IF(AllData[[#This Row],[Nitrate (PPM)]]&gt;1, "High", IF(AllData[[#This Row],[Nitrate (PPM)]]&gt;0.5, "Some evidence", IF(AllData[[#This Row],[Nitrate (PPM)]]&gt;=0, "No evidence"))))</f>
        <v>High</v>
      </c>
      <c r="N1065">
        <v>2.5</v>
      </c>
      <c r="O1065" t="str">
        <f>IF(AllData[[#This Row],[Phosphate (PPM)]]&gt;0.5, "Very high", IF(AllData[[#This Row],[Phosphate (PPM)]]&gt;0.1, "High", IF(AllData[[#This Row],[Phosphate (PPM)]]&gt;0.05, "Some evidence", IF(AllData[[#This Row],[Phosphate (PPM)]]&lt;=0.05, "No Evidence", ""))))</f>
        <v>Very high</v>
      </c>
      <c r="P1065">
        <v>0.2</v>
      </c>
    </row>
    <row r="1066" spans="1:17" x14ac:dyDescent="0.3">
      <c r="A1066" t="s">
        <v>1135</v>
      </c>
      <c r="B1066" s="2">
        <v>45404</v>
      </c>
      <c r="C1066" t="str" cm="1">
        <f t="array" ref="C10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6">
        <f>YEAR(AllData[[#This Row],[Date]])</f>
        <v>2024</v>
      </c>
      <c r="E1066" s="1">
        <v>0.375</v>
      </c>
      <c r="F1066" t="s">
        <v>331</v>
      </c>
      <c r="G1066" s="3">
        <v>52.045648999999997</v>
      </c>
      <c r="H1066" s="3">
        <v>-1.671883</v>
      </c>
      <c r="I1066" t="s">
        <v>25</v>
      </c>
      <c r="J1066">
        <v>798</v>
      </c>
      <c r="K1066">
        <v>8.1999999999999993</v>
      </c>
      <c r="L1066">
        <v>2</v>
      </c>
      <c r="M1066" t="str">
        <f>IF(AllData[[#This Row],[Nitrate (PPM)]]&gt;2, "Very high", IF(AllData[[#This Row],[Nitrate (PPM)]]&gt;1, "High", IF(AllData[[#This Row],[Nitrate (PPM)]]&gt;0.5, "Some evidence", IF(AllData[[#This Row],[Nitrate (PPM)]]&gt;=0, "No evidence"))))</f>
        <v>High</v>
      </c>
      <c r="N1066">
        <v>2.5</v>
      </c>
      <c r="O1066" t="str">
        <f>IF(AllData[[#This Row],[Phosphate (PPM)]]&gt;0.5, "Very high", IF(AllData[[#This Row],[Phosphate (PPM)]]&gt;0.1, "High", IF(AllData[[#This Row],[Phosphate (PPM)]]&gt;0.05, "Some evidence", IF(AllData[[#This Row],[Phosphate (PPM)]]&lt;=0.05, "No Evidence", ""))))</f>
        <v>Very high</v>
      </c>
      <c r="P1066">
        <v>0.25</v>
      </c>
      <c r="Q1066" t="s">
        <v>1136</v>
      </c>
    </row>
    <row r="1067" spans="1:17" x14ac:dyDescent="0.3">
      <c r="A1067" t="s">
        <v>1137</v>
      </c>
      <c r="B1067" s="2">
        <v>45404</v>
      </c>
      <c r="C1067" t="str" cm="1">
        <f t="array" ref="C10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7">
        <f>YEAR(AllData[[#This Row],[Date]])</f>
        <v>2024</v>
      </c>
      <c r="E1067" s="1">
        <v>0.61805555555555558</v>
      </c>
      <c r="F1067" t="s">
        <v>282</v>
      </c>
      <c r="G1067" s="3">
        <v>52.214260000000003</v>
      </c>
      <c r="H1067" s="3">
        <v>-1.660045</v>
      </c>
      <c r="I1067" t="s">
        <v>25</v>
      </c>
      <c r="J1067">
        <v>689</v>
      </c>
      <c r="K1067">
        <v>12</v>
      </c>
      <c r="L1067">
        <v>10</v>
      </c>
      <c r="M1067" t="str">
        <f>IF(AllData[[#This Row],[Nitrate (PPM)]]&gt;2, "Very high", IF(AllData[[#This Row],[Nitrate (PPM)]]&gt;1, "High", IF(AllData[[#This Row],[Nitrate (PPM)]]&gt;0.5, "Some evidence", IF(AllData[[#This Row],[Nitrate (PPM)]]&gt;=0, "No evidence"))))</f>
        <v>Very high</v>
      </c>
      <c r="N1067">
        <v>0.17</v>
      </c>
      <c r="O1067" t="str">
        <f>IF(AllData[[#This Row],[Phosphate (PPM)]]&gt;0.5, "Very high", IF(AllData[[#This Row],[Phosphate (PPM)]]&gt;0.1, "High", IF(AllData[[#This Row],[Phosphate (PPM)]]&gt;0.05, "Some evidence", IF(AllData[[#This Row],[Phosphate (PPM)]]&lt;=0.05, "No Evidence", ""))))</f>
        <v>High</v>
      </c>
      <c r="P1067">
        <v>0</v>
      </c>
    </row>
    <row r="1068" spans="1:17" x14ac:dyDescent="0.3">
      <c r="A1068" t="s">
        <v>1138</v>
      </c>
      <c r="B1068" s="2">
        <v>45404</v>
      </c>
      <c r="C1068" t="str" cm="1">
        <f t="array" ref="C10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8">
        <f>YEAR(AllData[[#This Row],[Date]])</f>
        <v>2024</v>
      </c>
      <c r="E1068" s="1">
        <v>0.62152777777777779</v>
      </c>
      <c r="F1068" t="s">
        <v>280</v>
      </c>
      <c r="G1068" s="3">
        <v>52.206477999999997</v>
      </c>
      <c r="H1068" s="3">
        <v>-1.653894</v>
      </c>
      <c r="I1068" t="s">
        <v>25</v>
      </c>
      <c r="J1068">
        <v>685</v>
      </c>
      <c r="K1068">
        <v>12</v>
      </c>
      <c r="L1068">
        <v>10</v>
      </c>
      <c r="M1068" t="str">
        <f>IF(AllData[[#This Row],[Nitrate (PPM)]]&gt;2, "Very high", IF(AllData[[#This Row],[Nitrate (PPM)]]&gt;1, "High", IF(AllData[[#This Row],[Nitrate (PPM)]]&gt;0.5, "Some evidence", IF(AllData[[#This Row],[Nitrate (PPM)]]&gt;=0, "No evidence"))))</f>
        <v>Very high</v>
      </c>
      <c r="N1068">
        <v>0.35</v>
      </c>
      <c r="O1068" t="str">
        <f>IF(AllData[[#This Row],[Phosphate (PPM)]]&gt;0.5, "Very high", IF(AllData[[#This Row],[Phosphate (PPM)]]&gt;0.1, "High", IF(AllData[[#This Row],[Phosphate (PPM)]]&gt;0.05, "Some evidence", IF(AllData[[#This Row],[Phosphate (PPM)]]&lt;=0.05, "No Evidence", ""))))</f>
        <v>High</v>
      </c>
      <c r="P1068">
        <v>0</v>
      </c>
      <c r="Q1068" t="s">
        <v>1139</v>
      </c>
    </row>
    <row r="1069" spans="1:17" x14ac:dyDescent="0.3">
      <c r="A1069" t="s">
        <v>1122</v>
      </c>
      <c r="B1069" s="2">
        <v>45403</v>
      </c>
      <c r="C1069" t="str" cm="1">
        <f t="array" ref="C10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69">
        <f>YEAR(AllData[[#This Row],[Date]])</f>
        <v>2024</v>
      </c>
      <c r="E1069" s="1">
        <v>0.42708333333333331</v>
      </c>
      <c r="F1069" t="s">
        <v>775</v>
      </c>
      <c r="G1069" s="3">
        <v>52.122858999999998</v>
      </c>
      <c r="H1069" s="3">
        <v>-2.0575389999999998</v>
      </c>
      <c r="I1069" t="s">
        <v>19</v>
      </c>
      <c r="J1069">
        <v>868</v>
      </c>
      <c r="K1069">
        <v>11.6</v>
      </c>
      <c r="L1069">
        <v>5</v>
      </c>
      <c r="M1069" t="str">
        <f>IF(AllData[[#This Row],[Nitrate (PPM)]]&gt;2, "Very high", IF(AllData[[#This Row],[Nitrate (PPM)]]&gt;1, "High", IF(AllData[[#This Row],[Nitrate (PPM)]]&gt;0.5, "Some evidence", IF(AllData[[#This Row],[Nitrate (PPM)]]&gt;=0, "No evidence"))))</f>
        <v>Very high</v>
      </c>
      <c r="N1069">
        <v>0.56000000000000005</v>
      </c>
      <c r="O1069" t="str">
        <f>IF(AllData[[#This Row],[Phosphate (PPM)]]&gt;0.5, "Very high", IF(AllData[[#This Row],[Phosphate (PPM)]]&gt;0.1, "High", IF(AllData[[#This Row],[Phosphate (PPM)]]&gt;0.05, "Some evidence", IF(AllData[[#This Row],[Phosphate (PPM)]]&lt;=0.05, "No Evidence", ""))))</f>
        <v>Very high</v>
      </c>
      <c r="P1069">
        <v>0.68</v>
      </c>
      <c r="Q1069" t="s">
        <v>1123</v>
      </c>
    </row>
    <row r="1070" spans="1:17" x14ac:dyDescent="0.3">
      <c r="A1070" t="s">
        <v>1124</v>
      </c>
      <c r="B1070" s="2">
        <v>45403</v>
      </c>
      <c r="C1070" t="str" cm="1">
        <f t="array" ref="C10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0">
        <f>YEAR(AllData[[#This Row],[Date]])</f>
        <v>2024</v>
      </c>
      <c r="E1070" s="1">
        <v>0.44444444444444442</v>
      </c>
      <c r="F1070" t="s">
        <v>555</v>
      </c>
      <c r="G1070" s="3">
        <v>52.259909999999998</v>
      </c>
      <c r="H1070" s="3">
        <v>-1.7188140000000001</v>
      </c>
      <c r="I1070" t="s">
        <v>25</v>
      </c>
      <c r="J1070">
        <v>734</v>
      </c>
      <c r="K1070">
        <v>9.6999999999999993</v>
      </c>
      <c r="L1070">
        <v>5</v>
      </c>
      <c r="M1070" t="str">
        <f>IF(AllData[[#This Row],[Nitrate (PPM)]]&gt;2, "Very high", IF(AllData[[#This Row],[Nitrate (PPM)]]&gt;1, "High", IF(AllData[[#This Row],[Nitrate (PPM)]]&gt;0.5, "Some evidence", IF(AllData[[#This Row],[Nitrate (PPM)]]&gt;=0, "No evidence"))))</f>
        <v>Very high</v>
      </c>
      <c r="N1070">
        <v>0.47</v>
      </c>
      <c r="O1070" t="str">
        <f>IF(AllData[[#This Row],[Phosphate (PPM)]]&gt;0.5, "Very high", IF(AllData[[#This Row],[Phosphate (PPM)]]&gt;0.1, "High", IF(AllData[[#This Row],[Phosphate (PPM)]]&gt;0.05, "Some evidence", IF(AllData[[#This Row],[Phosphate (PPM)]]&lt;=0.05, "No Evidence", ""))))</f>
        <v>High</v>
      </c>
      <c r="P1070">
        <v>0.3</v>
      </c>
      <c r="Q1070" t="s">
        <v>804</v>
      </c>
    </row>
    <row r="1071" spans="1:17" x14ac:dyDescent="0.3">
      <c r="A1071" t="s">
        <v>1125</v>
      </c>
      <c r="B1071" s="2">
        <v>45403</v>
      </c>
      <c r="C1071" t="str" cm="1">
        <f t="array" ref="C10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1">
        <f>YEAR(AllData[[#This Row],[Date]])</f>
        <v>2024</v>
      </c>
      <c r="E1071" s="1">
        <v>0.47222222222222221</v>
      </c>
      <c r="F1071" t="s">
        <v>206</v>
      </c>
      <c r="G1071" s="3">
        <v>52.183698999999997</v>
      </c>
      <c r="H1071" s="3">
        <v>-1.707816</v>
      </c>
      <c r="I1071" t="s">
        <v>25</v>
      </c>
      <c r="K1071">
        <v>13</v>
      </c>
      <c r="L1071">
        <v>10</v>
      </c>
      <c r="M1071" t="str">
        <f>IF(AllData[[#This Row],[Nitrate (PPM)]]&gt;2, "Very high", IF(AllData[[#This Row],[Nitrate (PPM)]]&gt;1, "High", IF(AllData[[#This Row],[Nitrate (PPM)]]&gt;0.5, "Some evidence", IF(AllData[[#This Row],[Nitrate (PPM)]]&gt;=0, "No evidence"))))</f>
        <v>Very high</v>
      </c>
      <c r="N1071">
        <v>0.26</v>
      </c>
      <c r="O1071" t="str">
        <f>IF(AllData[[#This Row],[Phosphate (PPM)]]&gt;0.5, "Very high", IF(AllData[[#This Row],[Phosphate (PPM)]]&gt;0.1, "High", IF(AllData[[#This Row],[Phosphate (PPM)]]&gt;0.05, "Some evidence", IF(AllData[[#This Row],[Phosphate (PPM)]]&lt;=0.05, "No Evidence", ""))))</f>
        <v>High</v>
      </c>
      <c r="P1071">
        <v>0.7</v>
      </c>
    </row>
    <row r="1072" spans="1:17" x14ac:dyDescent="0.3">
      <c r="A1072" t="s">
        <v>1126</v>
      </c>
      <c r="B1072" s="2">
        <v>45403</v>
      </c>
      <c r="C1072" t="str" cm="1">
        <f t="array" ref="C10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2">
        <f>YEAR(AllData[[#This Row],[Date]])</f>
        <v>2024</v>
      </c>
      <c r="E1072" s="1">
        <v>0.57291666666666663</v>
      </c>
      <c r="F1072" t="s">
        <v>260</v>
      </c>
      <c r="G1072" s="3">
        <v>52.166370000000001</v>
      </c>
      <c r="H1072" s="3">
        <v>-1.708032</v>
      </c>
      <c r="I1072" t="s">
        <v>62</v>
      </c>
      <c r="J1072">
        <v>659</v>
      </c>
      <c r="K1072">
        <v>12.5</v>
      </c>
      <c r="L1072">
        <v>8</v>
      </c>
      <c r="M1072" t="str">
        <f>IF(AllData[[#This Row],[Nitrate (PPM)]]&gt;2, "Very high", IF(AllData[[#This Row],[Nitrate (PPM)]]&gt;1, "High", IF(AllData[[#This Row],[Nitrate (PPM)]]&gt;0.5, "Some evidence", IF(AllData[[#This Row],[Nitrate (PPM)]]&gt;=0, "No evidence"))))</f>
        <v>Very high</v>
      </c>
      <c r="N1072">
        <v>0.14000000000000001</v>
      </c>
      <c r="O1072" t="str">
        <f>IF(AllData[[#This Row],[Phosphate (PPM)]]&gt;0.5, "Very high", IF(AllData[[#This Row],[Phosphate (PPM)]]&gt;0.1, "High", IF(AllData[[#This Row],[Phosphate (PPM)]]&gt;0.05, "Some evidence", IF(AllData[[#This Row],[Phosphate (PPM)]]&lt;=0.05, "No Evidence", ""))))</f>
        <v>High</v>
      </c>
      <c r="P1072">
        <v>0.8</v>
      </c>
    </row>
    <row r="1073" spans="1:17" x14ac:dyDescent="0.3">
      <c r="A1073" t="s">
        <v>1127</v>
      </c>
      <c r="B1073" s="2">
        <v>45403</v>
      </c>
      <c r="C1073" t="str" cm="1">
        <f t="array" ref="C10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3">
        <f>YEAR(AllData[[#This Row],[Date]])</f>
        <v>2024</v>
      </c>
      <c r="E1073" s="1">
        <v>0.58472222222222225</v>
      </c>
      <c r="F1073" t="s">
        <v>1051</v>
      </c>
      <c r="G1073" s="3">
        <v>52.000030000000002</v>
      </c>
      <c r="H1073" s="3">
        <v>-2.141861</v>
      </c>
      <c r="I1073" t="s">
        <v>19</v>
      </c>
      <c r="J1073">
        <v>525</v>
      </c>
      <c r="K1073">
        <v>12.3</v>
      </c>
      <c r="L1073">
        <v>9</v>
      </c>
      <c r="M1073" t="str">
        <f>IF(AllData[[#This Row],[Nitrate (PPM)]]&gt;2, "Very high", IF(AllData[[#This Row],[Nitrate (PPM)]]&gt;1, "High", IF(AllData[[#This Row],[Nitrate (PPM)]]&gt;0.5, "Some evidence", IF(AllData[[#This Row],[Nitrate (PPM)]]&gt;=0, "No evidence"))))</f>
        <v>Very high</v>
      </c>
      <c r="N1073">
        <v>0.28000000000000003</v>
      </c>
      <c r="O1073" t="str">
        <f>IF(AllData[[#This Row],[Phosphate (PPM)]]&gt;0.5, "Very high", IF(AllData[[#This Row],[Phosphate (PPM)]]&gt;0.1, "High", IF(AllData[[#This Row],[Phosphate (PPM)]]&gt;0.05, "Some evidence", IF(AllData[[#This Row],[Phosphate (PPM)]]&lt;=0.05, "No Evidence", ""))))</f>
        <v>High</v>
      </c>
      <c r="P1073">
        <v>0</v>
      </c>
    </row>
    <row r="1074" spans="1:17" x14ac:dyDescent="0.3">
      <c r="A1074" t="s">
        <v>1128</v>
      </c>
      <c r="B1074" s="2">
        <v>45403</v>
      </c>
      <c r="C1074" t="str" cm="1">
        <f t="array" ref="C10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4">
        <f>YEAR(AllData[[#This Row],[Date]])</f>
        <v>2024</v>
      </c>
      <c r="E1074" s="1">
        <v>0.59652777777777777</v>
      </c>
      <c r="F1074" t="s">
        <v>1129</v>
      </c>
      <c r="G1074" s="3">
        <v>52.019897999999998</v>
      </c>
      <c r="H1074" s="3">
        <v>-2.136495</v>
      </c>
      <c r="I1074" t="s">
        <v>19</v>
      </c>
      <c r="J1074">
        <v>747</v>
      </c>
      <c r="K1074">
        <v>12.4</v>
      </c>
      <c r="L1074">
        <v>5</v>
      </c>
      <c r="M1074" t="str">
        <f>IF(AllData[[#This Row],[Nitrate (PPM)]]&gt;2, "Very high", IF(AllData[[#This Row],[Nitrate (PPM)]]&gt;1, "High", IF(AllData[[#This Row],[Nitrate (PPM)]]&gt;0.5, "Some evidence", IF(AllData[[#This Row],[Nitrate (PPM)]]&gt;=0, "No evidence"))))</f>
        <v>Very high</v>
      </c>
      <c r="N1074">
        <v>0.32</v>
      </c>
      <c r="O1074" t="str">
        <f>IF(AllData[[#This Row],[Phosphate (PPM)]]&gt;0.5, "Very high", IF(AllData[[#This Row],[Phosphate (PPM)]]&gt;0.1, "High", IF(AllData[[#This Row],[Phosphate (PPM)]]&gt;0.05, "Some evidence", IF(AllData[[#This Row],[Phosphate (PPM)]]&lt;=0.05, "No Evidence", ""))))</f>
        <v>High</v>
      </c>
      <c r="P1074">
        <v>0</v>
      </c>
    </row>
    <row r="1075" spans="1:17" x14ac:dyDescent="0.3">
      <c r="A1075" t="s">
        <v>1130</v>
      </c>
      <c r="B1075" s="2">
        <v>45403</v>
      </c>
      <c r="C1075" t="str" cm="1">
        <f t="array" ref="C10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5">
        <f>YEAR(AllData[[#This Row],[Date]])</f>
        <v>2024</v>
      </c>
      <c r="E1075" s="1">
        <v>0.61458333333333337</v>
      </c>
      <c r="F1075" t="s">
        <v>535</v>
      </c>
      <c r="G1075" s="3">
        <v>52.252499999999998</v>
      </c>
      <c r="H1075" s="3">
        <v>-1.6685000000000001</v>
      </c>
      <c r="I1075" t="s">
        <v>19</v>
      </c>
      <c r="J1075">
        <v>1060</v>
      </c>
      <c r="K1075">
        <v>11.1</v>
      </c>
      <c r="L1075">
        <v>6</v>
      </c>
      <c r="M1075" t="str">
        <f>IF(AllData[[#This Row],[Nitrate (PPM)]]&gt;2, "Very high", IF(AllData[[#This Row],[Nitrate (PPM)]]&gt;1, "High", IF(AllData[[#This Row],[Nitrate (PPM)]]&gt;0.5, "Some evidence", IF(AllData[[#This Row],[Nitrate (PPM)]]&gt;=0, "No evidence"))))</f>
        <v>Very high</v>
      </c>
      <c r="N1075">
        <v>0.56999999999999995</v>
      </c>
      <c r="O1075" t="str">
        <f>IF(AllData[[#This Row],[Phosphate (PPM)]]&gt;0.5, "Very high", IF(AllData[[#This Row],[Phosphate (PPM)]]&gt;0.1, "High", IF(AllData[[#This Row],[Phosphate (PPM)]]&gt;0.05, "Some evidence", IF(AllData[[#This Row],[Phosphate (PPM)]]&lt;=0.05, "No Evidence", ""))))</f>
        <v>Very high</v>
      </c>
      <c r="P1075">
        <v>0.2</v>
      </c>
    </row>
    <row r="1076" spans="1:17" x14ac:dyDescent="0.3">
      <c r="A1076" t="s">
        <v>1131</v>
      </c>
      <c r="B1076" s="2">
        <v>45403</v>
      </c>
      <c r="C1076" t="str" cm="1">
        <f t="array" ref="C10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6">
        <f>YEAR(AllData[[#This Row],[Date]])</f>
        <v>2024</v>
      </c>
      <c r="E1076" s="1">
        <v>0.625</v>
      </c>
      <c r="F1076" t="s">
        <v>532</v>
      </c>
      <c r="G1076" s="3">
        <v>52.244900000000001</v>
      </c>
      <c r="H1076" s="3">
        <v>-1.6617</v>
      </c>
      <c r="I1076" t="s">
        <v>19</v>
      </c>
      <c r="J1076">
        <v>735</v>
      </c>
      <c r="K1076">
        <v>13</v>
      </c>
      <c r="L1076">
        <v>5</v>
      </c>
      <c r="M1076" t="str">
        <f>IF(AllData[[#This Row],[Nitrate (PPM)]]&gt;2, "Very high", IF(AllData[[#This Row],[Nitrate (PPM)]]&gt;1, "High", IF(AllData[[#This Row],[Nitrate (PPM)]]&gt;0.5, "Some evidence", IF(AllData[[#This Row],[Nitrate (PPM)]]&gt;=0, "No evidence"))))</f>
        <v>Very high</v>
      </c>
      <c r="N1076">
        <v>0.43</v>
      </c>
      <c r="O1076" t="str">
        <f>IF(AllData[[#This Row],[Phosphate (PPM)]]&gt;0.5, "Very high", IF(AllData[[#This Row],[Phosphate (PPM)]]&gt;0.1, "High", IF(AllData[[#This Row],[Phosphate (PPM)]]&gt;0.05, "Some evidence", IF(AllData[[#This Row],[Phosphate (PPM)]]&lt;=0.05, "No Evidence", ""))))</f>
        <v>High</v>
      </c>
      <c r="P1076">
        <v>0.1</v>
      </c>
    </row>
    <row r="1077" spans="1:17" x14ac:dyDescent="0.3">
      <c r="A1077" t="s">
        <v>1132</v>
      </c>
      <c r="B1077" s="2">
        <v>45403</v>
      </c>
      <c r="C1077" t="str" cm="1">
        <f t="array" ref="C10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7">
        <f>YEAR(AllData[[#This Row],[Date]])</f>
        <v>2024</v>
      </c>
      <c r="E1077" s="1">
        <v>0.68125000000000002</v>
      </c>
      <c r="F1077" t="s">
        <v>566</v>
      </c>
      <c r="I1077" t="s">
        <v>19</v>
      </c>
      <c r="J1077">
        <v>790</v>
      </c>
      <c r="K1077">
        <v>15.4</v>
      </c>
      <c r="L1077">
        <v>10</v>
      </c>
      <c r="M1077" t="str">
        <f>IF(AllData[[#This Row],[Nitrate (PPM)]]&gt;2, "Very high", IF(AllData[[#This Row],[Nitrate (PPM)]]&gt;1, "High", IF(AllData[[#This Row],[Nitrate (PPM)]]&gt;0.5, "Some evidence", IF(AllData[[#This Row],[Nitrate (PPM)]]&gt;=0, "No evidence"))))</f>
        <v>Very high</v>
      </c>
      <c r="N1077">
        <v>0.45</v>
      </c>
      <c r="O1077" t="str">
        <f>IF(AllData[[#This Row],[Phosphate (PPM)]]&gt;0.5, "Very high", IF(AllData[[#This Row],[Phosphate (PPM)]]&gt;0.1, "High", IF(AllData[[#This Row],[Phosphate (PPM)]]&gt;0.05, "Some evidence", IF(AllData[[#This Row],[Phosphate (PPM)]]&lt;=0.05, "No Evidence", ""))))</f>
        <v>High</v>
      </c>
      <c r="P1077">
        <v>0</v>
      </c>
    </row>
    <row r="1078" spans="1:17" x14ac:dyDescent="0.3">
      <c r="A1078" t="s">
        <v>1133</v>
      </c>
      <c r="B1078" s="2">
        <v>45403</v>
      </c>
      <c r="C1078" t="str" cm="1">
        <f t="array" ref="C10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8">
        <f>YEAR(AllData[[#This Row],[Date]])</f>
        <v>2024</v>
      </c>
      <c r="E1078" s="1">
        <v>0.73055555555555551</v>
      </c>
      <c r="F1078" t="s">
        <v>578</v>
      </c>
      <c r="G1078" s="3">
        <v>52.104089999999999</v>
      </c>
      <c r="H1078" s="3">
        <v>-2.0707499999999999</v>
      </c>
      <c r="J1078">
        <v>877</v>
      </c>
      <c r="K1078">
        <v>13.2</v>
      </c>
      <c r="L1078">
        <v>5</v>
      </c>
      <c r="M1078" t="str">
        <f>IF(AllData[[#This Row],[Nitrate (PPM)]]&gt;2, "Very high", IF(AllData[[#This Row],[Nitrate (PPM)]]&gt;1, "High", IF(AllData[[#This Row],[Nitrate (PPM)]]&gt;0.5, "Some evidence", IF(AllData[[#This Row],[Nitrate (PPM)]]&gt;=0, "No evidence"))))</f>
        <v>Very high</v>
      </c>
      <c r="N1078">
        <v>0.46</v>
      </c>
      <c r="O1078" t="str">
        <f>IF(AllData[[#This Row],[Phosphate (PPM)]]&gt;0.5, "Very high", IF(AllData[[#This Row],[Phosphate (PPM)]]&gt;0.1, "High", IF(AllData[[#This Row],[Phosphate (PPM)]]&gt;0.05, "Some evidence", IF(AllData[[#This Row],[Phosphate (PPM)]]&lt;=0.05, "No Evidence", ""))))</f>
        <v>High</v>
      </c>
      <c r="P1078">
        <v>3.38</v>
      </c>
    </row>
    <row r="1079" spans="1:17" x14ac:dyDescent="0.3">
      <c r="A1079" t="s">
        <v>1112</v>
      </c>
      <c r="B1079" s="2">
        <v>45402</v>
      </c>
      <c r="C1079" t="str" cm="1">
        <f t="array" ref="C10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79">
        <f>YEAR(AllData[[#This Row],[Date]])</f>
        <v>2024</v>
      </c>
      <c r="E1079" s="1">
        <v>0.47916666666666669</v>
      </c>
      <c r="F1079" t="s">
        <v>778</v>
      </c>
      <c r="G1079" s="3">
        <v>52.126404000000001</v>
      </c>
      <c r="H1079" s="3">
        <v>-2.0565410000000002</v>
      </c>
      <c r="I1079" t="s">
        <v>19</v>
      </c>
      <c r="J1079">
        <v>1270</v>
      </c>
      <c r="K1079">
        <v>10.3</v>
      </c>
      <c r="L1079">
        <v>7</v>
      </c>
      <c r="M1079" t="str">
        <f>IF(AllData[[#This Row],[Nitrate (PPM)]]&gt;2, "Very high", IF(AllData[[#This Row],[Nitrate (PPM)]]&gt;1, "High", IF(AllData[[#This Row],[Nitrate (PPM)]]&gt;0.5, "Some evidence", IF(AllData[[#This Row],[Nitrate (PPM)]]&gt;=0, "No evidence"))))</f>
        <v>Very high</v>
      </c>
      <c r="N1079">
        <v>0.67</v>
      </c>
      <c r="O1079" t="str">
        <f>IF(AllData[[#This Row],[Phosphate (PPM)]]&gt;0.5, "Very high", IF(AllData[[#This Row],[Phosphate (PPM)]]&gt;0.1, "High", IF(AllData[[#This Row],[Phosphate (PPM)]]&gt;0.05, "Some evidence", IF(AllData[[#This Row],[Phosphate (PPM)]]&lt;=0.05, "No Evidence", ""))))</f>
        <v>Very high</v>
      </c>
      <c r="P1079">
        <v>0.27</v>
      </c>
      <c r="Q1079" t="s">
        <v>1113</v>
      </c>
    </row>
    <row r="1080" spans="1:17" x14ac:dyDescent="0.3">
      <c r="A1080" t="s">
        <v>1114</v>
      </c>
      <c r="B1080" s="2">
        <v>45402</v>
      </c>
      <c r="C1080" t="str" cm="1">
        <f t="array" ref="C10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0">
        <f>YEAR(AllData[[#This Row],[Date]])</f>
        <v>2024</v>
      </c>
      <c r="E1080" s="1">
        <v>0.5</v>
      </c>
      <c r="F1080" t="s">
        <v>597</v>
      </c>
      <c r="G1080" s="3">
        <v>51.996274999999997</v>
      </c>
      <c r="H1080" s="3">
        <v>-2.1560709999999998</v>
      </c>
      <c r="I1080" t="s">
        <v>19</v>
      </c>
      <c r="J1080">
        <v>746</v>
      </c>
      <c r="K1080">
        <v>11.5</v>
      </c>
      <c r="L1080">
        <v>7</v>
      </c>
      <c r="M1080" t="str">
        <f>IF(AllData[[#This Row],[Nitrate (PPM)]]&gt;2, "Very high", IF(AllData[[#This Row],[Nitrate (PPM)]]&gt;1, "High", IF(AllData[[#This Row],[Nitrate (PPM)]]&gt;0.5, "Some evidence", IF(AllData[[#This Row],[Nitrate (PPM)]]&gt;=0, "No evidence"))))</f>
        <v>Very high</v>
      </c>
      <c r="N1080">
        <v>0.22</v>
      </c>
      <c r="O1080" t="str">
        <f>IF(AllData[[#This Row],[Phosphate (PPM)]]&gt;0.5, "Very high", IF(AllData[[#This Row],[Phosphate (PPM)]]&gt;0.1, "High", IF(AllData[[#This Row],[Phosphate (PPM)]]&gt;0.05, "Some evidence", IF(AllData[[#This Row],[Phosphate (PPM)]]&lt;=0.05, "No Evidence", ""))))</f>
        <v>High</v>
      </c>
      <c r="P1080">
        <v>0.08</v>
      </c>
    </row>
    <row r="1081" spans="1:17" x14ac:dyDescent="0.3">
      <c r="A1081" t="s">
        <v>1115</v>
      </c>
      <c r="B1081" s="2">
        <v>45402</v>
      </c>
      <c r="C1081" t="str" cm="1">
        <f t="array" ref="C10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1">
        <f>YEAR(AllData[[#This Row],[Date]])</f>
        <v>2024</v>
      </c>
      <c r="E1081" s="1">
        <v>0.50694444444444442</v>
      </c>
      <c r="F1081" t="s">
        <v>865</v>
      </c>
      <c r="G1081" s="3">
        <v>52.070086000000003</v>
      </c>
      <c r="H1081" s="3">
        <v>-1.61145</v>
      </c>
      <c r="I1081" t="s">
        <v>25</v>
      </c>
      <c r="J1081">
        <v>602</v>
      </c>
      <c r="K1081">
        <v>11.5</v>
      </c>
      <c r="L1081">
        <v>10</v>
      </c>
      <c r="M1081" t="str">
        <f>IF(AllData[[#This Row],[Nitrate (PPM)]]&gt;2, "Very high", IF(AllData[[#This Row],[Nitrate (PPM)]]&gt;1, "High", IF(AllData[[#This Row],[Nitrate (PPM)]]&gt;0.5, "Some evidence", IF(AllData[[#This Row],[Nitrate (PPM)]]&gt;=0, "No evidence"))))</f>
        <v>Very high</v>
      </c>
      <c r="N1081">
        <v>0.18</v>
      </c>
      <c r="O1081" t="str">
        <f>IF(AllData[[#This Row],[Phosphate (PPM)]]&gt;0.5, "Very high", IF(AllData[[#This Row],[Phosphate (PPM)]]&gt;0.1, "High", IF(AllData[[#This Row],[Phosphate (PPM)]]&gt;0.05, "Some evidence", IF(AllData[[#This Row],[Phosphate (PPM)]]&lt;=0.05, "No Evidence", ""))))</f>
        <v>High</v>
      </c>
      <c r="P1081">
        <v>1.4</v>
      </c>
    </row>
    <row r="1082" spans="1:17" x14ac:dyDescent="0.3">
      <c r="A1082" t="s">
        <v>1116</v>
      </c>
      <c r="B1082" s="2">
        <v>45402</v>
      </c>
      <c r="C1082" t="str" cm="1">
        <f t="array" ref="C10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2">
        <f>YEAR(AllData[[#This Row],[Date]])</f>
        <v>2024</v>
      </c>
      <c r="E1082" s="1">
        <v>0.67361111111111116</v>
      </c>
      <c r="F1082" t="s">
        <v>765</v>
      </c>
      <c r="G1082" s="3">
        <v>52.129123</v>
      </c>
      <c r="H1082" s="3">
        <v>-2.076397</v>
      </c>
      <c r="I1082" t="s">
        <v>19</v>
      </c>
      <c r="J1082">
        <v>1090</v>
      </c>
      <c r="K1082">
        <v>14.5</v>
      </c>
      <c r="L1082">
        <v>5</v>
      </c>
      <c r="M1082" t="str">
        <f>IF(AllData[[#This Row],[Nitrate (PPM)]]&gt;2, "Very high", IF(AllData[[#This Row],[Nitrate (PPM)]]&gt;1, "High", IF(AllData[[#This Row],[Nitrate (PPM)]]&gt;0.5, "Some evidence", IF(AllData[[#This Row],[Nitrate (PPM)]]&gt;=0, "No evidence"))))</f>
        <v>Very high</v>
      </c>
      <c r="N1082">
        <v>0.8</v>
      </c>
      <c r="O1082" t="str">
        <f>IF(AllData[[#This Row],[Phosphate (PPM)]]&gt;0.5, "Very high", IF(AllData[[#This Row],[Phosphate (PPM)]]&gt;0.1, "High", IF(AllData[[#This Row],[Phosphate (PPM)]]&gt;0.05, "Some evidence", IF(AllData[[#This Row],[Phosphate (PPM)]]&lt;=0.05, "No Evidence", ""))))</f>
        <v>Very high</v>
      </c>
      <c r="P1082">
        <v>0.25</v>
      </c>
      <c r="Q1082" t="s">
        <v>1117</v>
      </c>
    </row>
    <row r="1083" spans="1:17" x14ac:dyDescent="0.3">
      <c r="A1083" t="s">
        <v>1118</v>
      </c>
      <c r="B1083" s="2">
        <v>45402</v>
      </c>
      <c r="C1083" t="str" cm="1">
        <f t="array" ref="C10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3">
        <f>YEAR(AllData[[#This Row],[Date]])</f>
        <v>2024</v>
      </c>
      <c r="E1083" s="1">
        <v>0.70138888888888884</v>
      </c>
      <c r="F1083" t="s">
        <v>969</v>
      </c>
      <c r="I1083" t="s">
        <v>25</v>
      </c>
      <c r="J1083">
        <v>522</v>
      </c>
      <c r="K1083">
        <v>12.1</v>
      </c>
      <c r="L1083">
        <v>4.5</v>
      </c>
      <c r="M1083" t="str">
        <f>IF(AllData[[#This Row],[Nitrate (PPM)]]&gt;2, "Very high", IF(AllData[[#This Row],[Nitrate (PPM)]]&gt;1, "High", IF(AllData[[#This Row],[Nitrate (PPM)]]&gt;0.5, "Some evidence", IF(AllData[[#This Row],[Nitrate (PPM)]]&gt;=0, "No evidence"))))</f>
        <v>Very high</v>
      </c>
      <c r="N1083">
        <v>0.34</v>
      </c>
      <c r="O1083" t="str">
        <f>IF(AllData[[#This Row],[Phosphate (PPM)]]&gt;0.5, "Very high", IF(AllData[[#This Row],[Phosphate (PPM)]]&gt;0.1, "High", IF(AllData[[#This Row],[Phosphate (PPM)]]&gt;0.05, "Some evidence", IF(AllData[[#This Row],[Phosphate (PPM)]]&lt;=0.05, "No Evidence", ""))))</f>
        <v>High</v>
      </c>
      <c r="P1083">
        <v>15</v>
      </c>
    </row>
    <row r="1084" spans="1:17" x14ac:dyDescent="0.3">
      <c r="A1084" t="s">
        <v>1119</v>
      </c>
      <c r="B1084" s="2">
        <v>45402</v>
      </c>
      <c r="C1084" t="str" cm="1">
        <f t="array" ref="C10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4">
        <f>YEAR(AllData[[#This Row],[Date]])</f>
        <v>2024</v>
      </c>
      <c r="E1084" s="1">
        <v>0.72916666666666663</v>
      </c>
      <c r="F1084" t="s">
        <v>917</v>
      </c>
      <c r="I1084" t="s">
        <v>62</v>
      </c>
      <c r="J1084">
        <v>12.08</v>
      </c>
      <c r="K1084">
        <v>12.1</v>
      </c>
      <c r="L1084">
        <v>3.5</v>
      </c>
      <c r="M1084" t="str">
        <f>IF(AllData[[#This Row],[Nitrate (PPM)]]&gt;2, "Very high", IF(AllData[[#This Row],[Nitrate (PPM)]]&gt;1, "High", IF(AllData[[#This Row],[Nitrate (PPM)]]&gt;0.5, "Some evidence", IF(AllData[[#This Row],[Nitrate (PPM)]]&gt;=0, "No evidence"))))</f>
        <v>Very high</v>
      </c>
      <c r="N1084">
        <v>0.23</v>
      </c>
      <c r="O1084" t="str">
        <f>IF(AllData[[#This Row],[Phosphate (PPM)]]&gt;0.5, "Very high", IF(AllData[[#This Row],[Phosphate (PPM)]]&gt;0.1, "High", IF(AllData[[#This Row],[Phosphate (PPM)]]&gt;0.05, "Some evidence", IF(AllData[[#This Row],[Phosphate (PPM)]]&lt;=0.05, "No Evidence", ""))))</f>
        <v>High</v>
      </c>
      <c r="P1084">
        <v>12</v>
      </c>
    </row>
    <row r="1085" spans="1:17" x14ac:dyDescent="0.3">
      <c r="A1085" t="s">
        <v>1120</v>
      </c>
      <c r="B1085" s="2">
        <v>45402</v>
      </c>
      <c r="C1085" t="str" cm="1">
        <f t="array" ref="C10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5">
        <f>YEAR(AllData[[#This Row],[Date]])</f>
        <v>2024</v>
      </c>
      <c r="E1085" s="1">
        <v>0.7</v>
      </c>
      <c r="F1085" t="s">
        <v>615</v>
      </c>
      <c r="G1085" s="3">
        <v>52.286000000000001</v>
      </c>
      <c r="H1085" s="3">
        <v>-1.7470000000000001</v>
      </c>
      <c r="I1085" t="s">
        <v>912</v>
      </c>
      <c r="J1085">
        <v>812</v>
      </c>
      <c r="K1085">
        <v>12.9</v>
      </c>
      <c r="L1085">
        <v>3.5</v>
      </c>
      <c r="M1085" t="str">
        <f>IF(AllData[[#This Row],[Nitrate (PPM)]]&gt;2, "Very high", IF(AllData[[#This Row],[Nitrate (PPM)]]&gt;1, "High", IF(AllData[[#This Row],[Nitrate (PPM)]]&gt;0.5, "Some evidence", IF(AllData[[#This Row],[Nitrate (PPM)]]&gt;=0, "No evidence"))))</f>
        <v>Very high</v>
      </c>
      <c r="N1085">
        <v>0.51</v>
      </c>
      <c r="O1085" t="str">
        <f>IF(AllData[[#This Row],[Phosphate (PPM)]]&gt;0.5, "Very high", IF(AllData[[#This Row],[Phosphate (PPM)]]&gt;0.1, "High", IF(AllData[[#This Row],[Phosphate (PPM)]]&gt;0.05, "Some evidence", IF(AllData[[#This Row],[Phosphate (PPM)]]&lt;=0.05, "No Evidence", ""))))</f>
        <v>Very high</v>
      </c>
      <c r="P1085">
        <v>1</v>
      </c>
      <c r="Q1085" t="s">
        <v>959</v>
      </c>
    </row>
    <row r="1086" spans="1:17" x14ac:dyDescent="0.3">
      <c r="A1086" t="s">
        <v>1121</v>
      </c>
      <c r="B1086" s="2">
        <v>45402</v>
      </c>
      <c r="C1086" t="str" cm="1">
        <f t="array" ref="C10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6">
        <f>YEAR(AllData[[#This Row],[Date]])</f>
        <v>2024</v>
      </c>
      <c r="E1086" s="1">
        <v>0.69444444444444442</v>
      </c>
      <c r="F1086" t="s">
        <v>612</v>
      </c>
      <c r="G1086" s="3">
        <v>52.286999999999999</v>
      </c>
      <c r="H1086" s="3">
        <v>-1.746</v>
      </c>
      <c r="I1086" t="s">
        <v>912</v>
      </c>
      <c r="J1086">
        <v>367</v>
      </c>
      <c r="K1086">
        <v>14.2</v>
      </c>
      <c r="L1086">
        <v>0</v>
      </c>
      <c r="M1086" t="str">
        <f>IF(AllData[[#This Row],[Nitrate (PPM)]]&gt;2, "Very high", IF(AllData[[#This Row],[Nitrate (PPM)]]&gt;1, "High", IF(AllData[[#This Row],[Nitrate (PPM)]]&gt;0.5, "Some evidence", IF(AllData[[#This Row],[Nitrate (PPM)]]&gt;=0, "No evidence"))))</f>
        <v>No evidence</v>
      </c>
      <c r="N1086">
        <v>0</v>
      </c>
      <c r="O1086" t="str">
        <f>IF(AllData[[#This Row],[Phosphate (PPM)]]&gt;0.5, "Very high", IF(AllData[[#This Row],[Phosphate (PPM)]]&gt;0.1, "High", IF(AllData[[#This Row],[Phosphate (PPM)]]&gt;0.05, "Some evidence", IF(AllData[[#This Row],[Phosphate (PPM)]]&lt;=0.05, "No Evidence", ""))))</f>
        <v>No Evidence</v>
      </c>
      <c r="P1086">
        <v>1</v>
      </c>
      <c r="Q1086" t="s">
        <v>959</v>
      </c>
    </row>
    <row r="1087" spans="1:17" x14ac:dyDescent="0.3">
      <c r="A1087" t="s">
        <v>1102</v>
      </c>
      <c r="B1087" s="2">
        <v>45401</v>
      </c>
      <c r="C1087" t="str" cm="1">
        <f t="array" ref="C10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7">
        <f>YEAR(AllData[[#This Row],[Date]])</f>
        <v>2024</v>
      </c>
      <c r="E1087" s="1">
        <v>0.70486111111111116</v>
      </c>
      <c r="F1087" t="s">
        <v>589</v>
      </c>
      <c r="G1087" s="3">
        <v>51.985052000000003</v>
      </c>
      <c r="H1087" s="3">
        <v>-2.174159</v>
      </c>
      <c r="I1087" t="s">
        <v>25</v>
      </c>
      <c r="J1087">
        <v>9000</v>
      </c>
      <c r="K1087">
        <v>15.4</v>
      </c>
      <c r="L1087">
        <v>10</v>
      </c>
      <c r="M1087" t="str">
        <f>IF(AllData[[#This Row],[Nitrate (PPM)]]&gt;2, "Very high", IF(AllData[[#This Row],[Nitrate (PPM)]]&gt;1, "High", IF(AllData[[#This Row],[Nitrate (PPM)]]&gt;0.5, "Some evidence", IF(AllData[[#This Row],[Nitrate (PPM)]]&gt;=0, "No evidence"))))</f>
        <v>Very high</v>
      </c>
      <c r="N1087">
        <v>0.08</v>
      </c>
      <c r="O1087" t="str">
        <f>IF(AllData[[#This Row],[Phosphate (PPM)]]&gt;0.5, "Very high", IF(AllData[[#This Row],[Phosphate (PPM)]]&gt;0.1, "High", IF(AllData[[#This Row],[Phosphate (PPM)]]&gt;0.05, "Some evidence", IF(AllData[[#This Row],[Phosphate (PPM)]]&lt;=0.05, "No Evidence", ""))))</f>
        <v>Some evidence</v>
      </c>
      <c r="P1087">
        <v>2</v>
      </c>
    </row>
    <row r="1088" spans="1:17" x14ac:dyDescent="0.3">
      <c r="A1088" t="s">
        <v>1103</v>
      </c>
      <c r="B1088" s="2">
        <v>45401</v>
      </c>
      <c r="C1088" t="str" cm="1">
        <f t="array" ref="C10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8">
        <f>YEAR(AllData[[#This Row],[Date]])</f>
        <v>2024</v>
      </c>
      <c r="E1088" s="1">
        <v>0.70902777777777781</v>
      </c>
      <c r="F1088" t="s">
        <v>1003</v>
      </c>
      <c r="G1088" s="3">
        <v>52.154262000000003</v>
      </c>
      <c r="H1088" s="3">
        <v>-2.0906370000000001</v>
      </c>
      <c r="I1088" t="s">
        <v>25</v>
      </c>
      <c r="J1088">
        <v>1020</v>
      </c>
      <c r="K1088">
        <v>13.3</v>
      </c>
      <c r="L1088">
        <v>4</v>
      </c>
      <c r="M1088" t="str">
        <f>IF(AllData[[#This Row],[Nitrate (PPM)]]&gt;2, "Very high", IF(AllData[[#This Row],[Nitrate (PPM)]]&gt;1, "High", IF(AllData[[#This Row],[Nitrate (PPM)]]&gt;0.5, "Some evidence", IF(AllData[[#This Row],[Nitrate (PPM)]]&gt;=0, "No evidence"))))</f>
        <v>Very high</v>
      </c>
      <c r="N1088">
        <v>0.83</v>
      </c>
      <c r="O1088" t="str">
        <f>IF(AllData[[#This Row],[Phosphate (PPM)]]&gt;0.5, "Very high", IF(AllData[[#This Row],[Phosphate (PPM)]]&gt;0.1, "High", IF(AllData[[#This Row],[Phosphate (PPM)]]&gt;0.05, "Some evidence", IF(AllData[[#This Row],[Phosphate (PPM)]]&lt;=0.05, "No Evidence", ""))))</f>
        <v>Very high</v>
      </c>
      <c r="P1088">
        <v>0.45</v>
      </c>
    </row>
    <row r="1089" spans="1:17" x14ac:dyDescent="0.3">
      <c r="A1089" t="s">
        <v>1104</v>
      </c>
      <c r="B1089" s="2">
        <v>45401</v>
      </c>
      <c r="C1089" t="str" cm="1">
        <f t="array" ref="C10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89">
        <f>YEAR(AllData[[#This Row],[Date]])</f>
        <v>2024</v>
      </c>
      <c r="F1089" t="s">
        <v>661</v>
      </c>
      <c r="G1089" s="3">
        <v>52.090110000000003</v>
      </c>
      <c r="H1089" s="3">
        <v>-1.692544</v>
      </c>
      <c r="I1089" t="s">
        <v>62</v>
      </c>
      <c r="J1089">
        <v>571</v>
      </c>
      <c r="K1089">
        <v>13</v>
      </c>
      <c r="L1089">
        <v>2</v>
      </c>
      <c r="M1089" t="str">
        <f>IF(AllData[[#This Row],[Nitrate (PPM)]]&gt;2, "Very high", IF(AllData[[#This Row],[Nitrate (PPM)]]&gt;1, "High", IF(AllData[[#This Row],[Nitrate (PPM)]]&gt;0.5, "Some evidence", IF(AllData[[#This Row],[Nitrate (PPM)]]&gt;=0, "No evidence"))))</f>
        <v>High</v>
      </c>
      <c r="N1089">
        <v>0.05</v>
      </c>
      <c r="O1089" t="str">
        <f>IF(AllData[[#This Row],[Phosphate (PPM)]]&gt;0.5, "Very high", IF(AllData[[#This Row],[Phosphate (PPM)]]&gt;0.1, "High", IF(AllData[[#This Row],[Phosphate (PPM)]]&gt;0.05, "Some evidence", IF(AllData[[#This Row],[Phosphate (PPM)]]&lt;=0.05, "No Evidence", ""))))</f>
        <v>No Evidence</v>
      </c>
      <c r="P1089">
        <v>0</v>
      </c>
      <c r="Q1089" t="s">
        <v>1105</v>
      </c>
    </row>
    <row r="1090" spans="1:17" x14ac:dyDescent="0.3">
      <c r="A1090" t="s">
        <v>1106</v>
      </c>
      <c r="B1090" s="2">
        <v>45401</v>
      </c>
      <c r="C1090" t="str" cm="1">
        <f t="array" ref="C10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0">
        <f>YEAR(AllData[[#This Row],[Date]])</f>
        <v>2024</v>
      </c>
      <c r="F1090" t="s">
        <v>664</v>
      </c>
      <c r="G1090" s="3">
        <v>52.090110000000003</v>
      </c>
      <c r="H1090" s="3">
        <v>-1.692544</v>
      </c>
      <c r="I1090" t="s">
        <v>62</v>
      </c>
      <c r="J1090">
        <v>571</v>
      </c>
      <c r="K1090">
        <v>13</v>
      </c>
      <c r="L1090">
        <v>2</v>
      </c>
      <c r="M1090" t="str">
        <f>IF(AllData[[#This Row],[Nitrate (PPM)]]&gt;2, "Very high", IF(AllData[[#This Row],[Nitrate (PPM)]]&gt;1, "High", IF(AllData[[#This Row],[Nitrate (PPM)]]&gt;0.5, "Some evidence", IF(AllData[[#This Row],[Nitrate (PPM)]]&gt;=0, "No evidence"))))</f>
        <v>High</v>
      </c>
      <c r="N1090">
        <v>0.05</v>
      </c>
      <c r="O1090" t="str">
        <f>IF(AllData[[#This Row],[Phosphate (PPM)]]&gt;0.5, "Very high", IF(AllData[[#This Row],[Phosphate (PPM)]]&gt;0.1, "High", IF(AllData[[#This Row],[Phosphate (PPM)]]&gt;0.05, "Some evidence", IF(AllData[[#This Row],[Phosphate (PPM)]]&lt;=0.05, "No Evidence", ""))))</f>
        <v>No Evidence</v>
      </c>
      <c r="Q1090" t="s">
        <v>1107</v>
      </c>
    </row>
    <row r="1091" spans="1:17" x14ac:dyDescent="0.3">
      <c r="A1091" t="s">
        <v>1108</v>
      </c>
      <c r="B1091" s="2">
        <v>45401</v>
      </c>
      <c r="C1091" t="str" cm="1">
        <f t="array" ref="C10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1">
        <f>YEAR(AllData[[#This Row],[Date]])</f>
        <v>2024</v>
      </c>
      <c r="F1091" t="s">
        <v>617</v>
      </c>
      <c r="G1091" s="3">
        <v>52.093020000000003</v>
      </c>
      <c r="H1091" s="3">
        <v>-1.6862870000000001</v>
      </c>
      <c r="I1091" t="s">
        <v>62</v>
      </c>
      <c r="J1091">
        <v>606</v>
      </c>
      <c r="K1091">
        <v>12.5</v>
      </c>
      <c r="L1091">
        <v>3</v>
      </c>
      <c r="M1091" t="str">
        <f>IF(AllData[[#This Row],[Nitrate (PPM)]]&gt;2, "Very high", IF(AllData[[#This Row],[Nitrate (PPM)]]&gt;1, "High", IF(AllData[[#This Row],[Nitrate (PPM)]]&gt;0.5, "Some evidence", IF(AllData[[#This Row],[Nitrate (PPM)]]&gt;=0, "No evidence"))))</f>
        <v>Very high</v>
      </c>
      <c r="N1091">
        <v>0.3</v>
      </c>
      <c r="O1091" t="str">
        <f>IF(AllData[[#This Row],[Phosphate (PPM)]]&gt;0.5, "Very high", IF(AllData[[#This Row],[Phosphate (PPM)]]&gt;0.1, "High", IF(AllData[[#This Row],[Phosphate (PPM)]]&gt;0.05, "Some evidence", IF(AllData[[#This Row],[Phosphate (PPM)]]&lt;=0.05, "No Evidence", ""))))</f>
        <v>High</v>
      </c>
      <c r="P1091">
        <v>0</v>
      </c>
      <c r="Q1091" t="s">
        <v>826</v>
      </c>
    </row>
    <row r="1092" spans="1:17" x14ac:dyDescent="0.3">
      <c r="A1092" t="s">
        <v>1109</v>
      </c>
      <c r="B1092" s="2">
        <v>45401</v>
      </c>
      <c r="C1092" t="str" cm="1">
        <f t="array" ref="C10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2">
        <f>YEAR(AllData[[#This Row],[Date]])</f>
        <v>2024</v>
      </c>
      <c r="F1092" t="s">
        <v>620</v>
      </c>
      <c r="G1092" s="3">
        <v>52.093020000000003</v>
      </c>
      <c r="H1092" s="3">
        <v>-1.6862870000000001</v>
      </c>
      <c r="I1092" t="s">
        <v>62</v>
      </c>
      <c r="J1092">
        <v>606</v>
      </c>
      <c r="K1092">
        <v>12.5</v>
      </c>
      <c r="L1092">
        <v>3</v>
      </c>
      <c r="M1092" t="str">
        <f>IF(AllData[[#This Row],[Nitrate (PPM)]]&gt;2, "Very high", IF(AllData[[#This Row],[Nitrate (PPM)]]&gt;1, "High", IF(AllData[[#This Row],[Nitrate (PPM)]]&gt;0.5, "Some evidence", IF(AllData[[#This Row],[Nitrate (PPM)]]&gt;=0, "No evidence"))))</f>
        <v>Very high</v>
      </c>
      <c r="N1092">
        <v>0.3</v>
      </c>
      <c r="O1092" t="str">
        <f>IF(AllData[[#This Row],[Phosphate (PPM)]]&gt;0.5, "Very high", IF(AllData[[#This Row],[Phosphate (PPM)]]&gt;0.1, "High", IF(AllData[[#This Row],[Phosphate (PPM)]]&gt;0.05, "Some evidence", IF(AllData[[#This Row],[Phosphate (PPM)]]&lt;=0.05, "No Evidence", ""))))</f>
        <v>High</v>
      </c>
    </row>
    <row r="1093" spans="1:17" x14ac:dyDescent="0.3">
      <c r="A1093" t="s">
        <v>1110</v>
      </c>
      <c r="B1093" s="2">
        <v>45401</v>
      </c>
      <c r="C1093" t="str" cm="1">
        <f t="array" ref="C10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3">
        <f>YEAR(AllData[[#This Row],[Date]])</f>
        <v>2024</v>
      </c>
      <c r="F1093" t="s">
        <v>667</v>
      </c>
      <c r="G1093" s="3">
        <v>52.094447000000002</v>
      </c>
      <c r="H1093" s="3">
        <v>-1.675732</v>
      </c>
      <c r="I1093" t="s">
        <v>25</v>
      </c>
      <c r="J1093">
        <v>801</v>
      </c>
      <c r="K1093">
        <v>13</v>
      </c>
      <c r="L1093">
        <v>6</v>
      </c>
      <c r="M1093" t="str">
        <f>IF(AllData[[#This Row],[Nitrate (PPM)]]&gt;2, "Very high", IF(AllData[[#This Row],[Nitrate (PPM)]]&gt;1, "High", IF(AllData[[#This Row],[Nitrate (PPM)]]&gt;0.5, "Some evidence", IF(AllData[[#This Row],[Nitrate (PPM)]]&gt;=0, "No evidence"))))</f>
        <v>Very high</v>
      </c>
      <c r="N1093">
        <v>2.5</v>
      </c>
      <c r="O1093" t="str">
        <f>IF(AllData[[#This Row],[Phosphate (PPM)]]&gt;0.5, "Very high", IF(AllData[[#This Row],[Phosphate (PPM)]]&gt;0.1, "High", IF(AllData[[#This Row],[Phosphate (PPM)]]&gt;0.05, "Some evidence", IF(AllData[[#This Row],[Phosphate (PPM)]]&lt;=0.05, "No Evidence", ""))))</f>
        <v>Very high</v>
      </c>
      <c r="P1093">
        <v>0</v>
      </c>
      <c r="Q1093" t="s">
        <v>826</v>
      </c>
    </row>
    <row r="1094" spans="1:17" x14ac:dyDescent="0.3">
      <c r="A1094" t="s">
        <v>1111</v>
      </c>
      <c r="B1094" s="2">
        <v>45401</v>
      </c>
      <c r="C1094" t="str" cm="1">
        <f t="array" ref="C10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4">
        <f>YEAR(AllData[[#This Row],[Date]])</f>
        <v>2024</v>
      </c>
      <c r="F1094" t="s">
        <v>670</v>
      </c>
      <c r="G1094" s="3">
        <v>52.094447000000002</v>
      </c>
      <c r="H1094" s="3">
        <v>-1.675732</v>
      </c>
      <c r="I1094" t="s">
        <v>25</v>
      </c>
      <c r="J1094">
        <v>801</v>
      </c>
      <c r="K1094">
        <v>13</v>
      </c>
      <c r="L1094">
        <v>6</v>
      </c>
      <c r="M1094" t="str">
        <f>IF(AllData[[#This Row],[Nitrate (PPM)]]&gt;2, "Very high", IF(AllData[[#This Row],[Nitrate (PPM)]]&gt;1, "High", IF(AllData[[#This Row],[Nitrate (PPM)]]&gt;0.5, "Some evidence", IF(AllData[[#This Row],[Nitrate (PPM)]]&gt;=0, "No evidence"))))</f>
        <v>Very high</v>
      </c>
      <c r="N1094">
        <v>2.5</v>
      </c>
      <c r="O1094" t="str">
        <f>IF(AllData[[#This Row],[Phosphate (PPM)]]&gt;0.5, "Very high", IF(AllData[[#This Row],[Phosphate (PPM)]]&gt;0.1, "High", IF(AllData[[#This Row],[Phosphate (PPM)]]&gt;0.05, "Some evidence", IF(AllData[[#This Row],[Phosphate (PPM)]]&lt;=0.05, "No Evidence", ""))))</f>
        <v>Very high</v>
      </c>
    </row>
    <row r="1095" spans="1:17" x14ac:dyDescent="0.3">
      <c r="A1095" t="s">
        <v>1097</v>
      </c>
      <c r="B1095" s="2">
        <v>45400</v>
      </c>
      <c r="C1095" t="str" cm="1">
        <f t="array" ref="C10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5">
        <f>YEAR(AllData[[#This Row],[Date]])</f>
        <v>2024</v>
      </c>
      <c r="E1095" s="1">
        <v>0.43472222222222223</v>
      </c>
      <c r="F1095" t="s">
        <v>515</v>
      </c>
      <c r="G1095" s="3">
        <v>52.053559999999997</v>
      </c>
      <c r="H1095" s="3">
        <v>-1.620126</v>
      </c>
      <c r="I1095" t="s">
        <v>19</v>
      </c>
      <c r="J1095">
        <v>597</v>
      </c>
      <c r="K1095">
        <v>10.7</v>
      </c>
      <c r="L1095">
        <v>2</v>
      </c>
      <c r="M1095" t="str">
        <f>IF(AllData[[#This Row],[Nitrate (PPM)]]&gt;2, "Very high", IF(AllData[[#This Row],[Nitrate (PPM)]]&gt;1, "High", IF(AllData[[#This Row],[Nitrate (PPM)]]&gt;0.5, "Some evidence", IF(AllData[[#This Row],[Nitrate (PPM)]]&gt;=0, "No evidence"))))</f>
        <v>High</v>
      </c>
      <c r="N1095">
        <v>0.15</v>
      </c>
      <c r="O1095" t="str">
        <f>IF(AllData[[#This Row],[Phosphate (PPM)]]&gt;0.5, "Very high", IF(AllData[[#This Row],[Phosphate (PPM)]]&gt;0.1, "High", IF(AllData[[#This Row],[Phosphate (PPM)]]&gt;0.05, "Some evidence", IF(AllData[[#This Row],[Phosphate (PPM)]]&lt;=0.05, "No Evidence", ""))))</f>
        <v>High</v>
      </c>
      <c r="P1095">
        <v>0.5</v>
      </c>
    </row>
    <row r="1096" spans="1:17" x14ac:dyDescent="0.3">
      <c r="A1096" t="s">
        <v>1098</v>
      </c>
      <c r="B1096" s="2">
        <v>45400</v>
      </c>
      <c r="C1096" t="str" cm="1">
        <f t="array" ref="C10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6">
        <f>YEAR(AllData[[#This Row],[Date]])</f>
        <v>2024</v>
      </c>
      <c r="E1096" s="1">
        <v>0.44791666666666669</v>
      </c>
      <c r="F1096" t="s">
        <v>79</v>
      </c>
      <c r="I1096" t="s">
        <v>19</v>
      </c>
      <c r="J1096">
        <v>928</v>
      </c>
      <c r="K1096">
        <v>10.5</v>
      </c>
      <c r="L1096">
        <v>3</v>
      </c>
      <c r="M1096" t="str">
        <f>IF(AllData[[#This Row],[Nitrate (PPM)]]&gt;2, "Very high", IF(AllData[[#This Row],[Nitrate (PPM)]]&gt;1, "High", IF(AllData[[#This Row],[Nitrate (PPM)]]&gt;0.5, "Some evidence", IF(AllData[[#This Row],[Nitrate (PPM)]]&gt;=0, "No evidence"))))</f>
        <v>Very high</v>
      </c>
      <c r="N1096">
        <v>0.37</v>
      </c>
      <c r="O1096" t="str">
        <f>IF(AllData[[#This Row],[Phosphate (PPM)]]&gt;0.5, "Very high", IF(AllData[[#This Row],[Phosphate (PPM)]]&gt;0.1, "High", IF(AllData[[#This Row],[Phosphate (PPM)]]&gt;0.05, "Some evidence", IF(AllData[[#This Row],[Phosphate (PPM)]]&lt;=0.05, "No Evidence", ""))))</f>
        <v>High</v>
      </c>
      <c r="P1096">
        <v>0</v>
      </c>
    </row>
    <row r="1097" spans="1:17" x14ac:dyDescent="0.3">
      <c r="A1097" t="s">
        <v>1099</v>
      </c>
      <c r="B1097" s="2">
        <v>45400</v>
      </c>
      <c r="C1097" t="str" cm="1">
        <f t="array" ref="C10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7">
        <f>YEAR(AllData[[#This Row],[Date]])</f>
        <v>2024</v>
      </c>
      <c r="E1097" s="1">
        <v>0.51875000000000004</v>
      </c>
      <c r="F1097" t="s">
        <v>158</v>
      </c>
      <c r="G1097" s="3">
        <v>52.146473</v>
      </c>
      <c r="H1097" s="3">
        <v>-1.699732</v>
      </c>
      <c r="I1097" t="s">
        <v>25</v>
      </c>
      <c r="J1097">
        <v>658</v>
      </c>
      <c r="K1097">
        <v>10.8</v>
      </c>
      <c r="L1097">
        <v>7</v>
      </c>
      <c r="M1097" t="str">
        <f>IF(AllData[[#This Row],[Nitrate (PPM)]]&gt;2, "Very high", IF(AllData[[#This Row],[Nitrate (PPM)]]&gt;1, "High", IF(AllData[[#This Row],[Nitrate (PPM)]]&gt;0.5, "Some evidence", IF(AllData[[#This Row],[Nitrate (PPM)]]&gt;=0, "No evidence"))))</f>
        <v>Very high</v>
      </c>
      <c r="N1097">
        <v>0.21</v>
      </c>
      <c r="O1097" t="str">
        <f>IF(AllData[[#This Row],[Phosphate (PPM)]]&gt;0.5, "Very high", IF(AllData[[#This Row],[Phosphate (PPM)]]&gt;0.1, "High", IF(AllData[[#This Row],[Phosphate (PPM)]]&gt;0.05, "Some evidence", IF(AllData[[#This Row],[Phosphate (PPM)]]&lt;=0.05, "No Evidence", ""))))</f>
        <v>High</v>
      </c>
      <c r="P1097">
        <v>1.5</v>
      </c>
    </row>
    <row r="1098" spans="1:17" x14ac:dyDescent="0.3">
      <c r="A1098" t="s">
        <v>1100</v>
      </c>
      <c r="B1098" s="2">
        <v>45400</v>
      </c>
      <c r="C1098" t="str" cm="1">
        <f t="array" ref="C10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8">
        <f>YEAR(AllData[[#This Row],[Date]])</f>
        <v>2024</v>
      </c>
      <c r="E1098" s="1">
        <v>0.58263888888888893</v>
      </c>
      <c r="F1098" t="s">
        <v>50</v>
      </c>
      <c r="G1098" s="3">
        <v>52.027461000000002</v>
      </c>
      <c r="H1098" s="3">
        <v>-2.1407370000000001</v>
      </c>
      <c r="I1098" t="s">
        <v>25</v>
      </c>
      <c r="J1098">
        <v>7380</v>
      </c>
      <c r="K1098">
        <v>13.6</v>
      </c>
      <c r="L1098">
        <v>5</v>
      </c>
      <c r="M1098" t="str">
        <f>IF(AllData[[#This Row],[Nitrate (PPM)]]&gt;2, "Very high", IF(AllData[[#This Row],[Nitrate (PPM)]]&gt;1, "High", IF(AllData[[#This Row],[Nitrate (PPM)]]&gt;0.5, "Some evidence", IF(AllData[[#This Row],[Nitrate (PPM)]]&gt;=0, "No evidence"))))</f>
        <v>Very high</v>
      </c>
      <c r="N1098">
        <v>0.99</v>
      </c>
      <c r="O1098" t="str">
        <f>IF(AllData[[#This Row],[Phosphate (PPM)]]&gt;0.5, "Very high", IF(AllData[[#This Row],[Phosphate (PPM)]]&gt;0.1, "High", IF(AllData[[#This Row],[Phosphate (PPM)]]&gt;0.05, "Some evidence", IF(AllData[[#This Row],[Phosphate (PPM)]]&lt;=0.05, "No Evidence", ""))))</f>
        <v>Very high</v>
      </c>
      <c r="P1098">
        <v>0</v>
      </c>
      <c r="Q1098" t="s">
        <v>1101</v>
      </c>
    </row>
    <row r="1099" spans="1:17" x14ac:dyDescent="0.3">
      <c r="A1099" t="s">
        <v>1096</v>
      </c>
      <c r="B1099" s="2">
        <v>45399</v>
      </c>
      <c r="C1099" t="str" cm="1">
        <f t="array" ref="C10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099">
        <f>YEAR(AllData[[#This Row],[Date]])</f>
        <v>2024</v>
      </c>
      <c r="E1099" s="1">
        <v>0.66666666666666663</v>
      </c>
      <c r="F1099" t="s">
        <v>135</v>
      </c>
      <c r="I1099" t="s">
        <v>25</v>
      </c>
      <c r="J1099">
        <v>572</v>
      </c>
      <c r="K1099">
        <v>18.100000000000001</v>
      </c>
      <c r="L1099">
        <v>2</v>
      </c>
      <c r="M1099" t="str">
        <f>IF(AllData[[#This Row],[Nitrate (PPM)]]&gt;2, "Very high", IF(AllData[[#This Row],[Nitrate (PPM)]]&gt;1, "High", IF(AllData[[#This Row],[Nitrate (PPM)]]&gt;0.5, "Some evidence", IF(AllData[[#This Row],[Nitrate (PPM)]]&gt;=0, "No evidence"))))</f>
        <v>High</v>
      </c>
      <c r="N1099">
        <v>0.27</v>
      </c>
      <c r="O1099" t="str">
        <f>IF(AllData[[#This Row],[Phosphate (PPM)]]&gt;0.5, "Very high", IF(AllData[[#This Row],[Phosphate (PPM)]]&gt;0.1, "High", IF(AllData[[#This Row],[Phosphate (PPM)]]&gt;0.05, "Some evidence", IF(AllData[[#This Row],[Phosphate (PPM)]]&lt;=0.05, "No Evidence", ""))))</f>
        <v>High</v>
      </c>
      <c r="P1099">
        <v>2.5</v>
      </c>
      <c r="Q1099" t="s">
        <v>527</v>
      </c>
    </row>
    <row r="1100" spans="1:17" x14ac:dyDescent="0.3">
      <c r="A1100" t="s">
        <v>1093</v>
      </c>
      <c r="B1100" s="2">
        <v>45398</v>
      </c>
      <c r="C1100" t="str" cm="1">
        <f t="array" ref="C11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0">
        <f>YEAR(AllData[[#This Row],[Date]])</f>
        <v>2024</v>
      </c>
      <c r="E1100" s="1">
        <v>0.37152777777777779</v>
      </c>
      <c r="F1100" t="s">
        <v>542</v>
      </c>
      <c r="G1100" s="3">
        <v>52.046520999999998</v>
      </c>
      <c r="H1100" s="3">
        <v>-1.6734370000000001</v>
      </c>
      <c r="I1100" t="s">
        <v>62</v>
      </c>
      <c r="J1100">
        <v>713</v>
      </c>
      <c r="K1100">
        <v>8.9</v>
      </c>
      <c r="L1100">
        <v>2</v>
      </c>
      <c r="M1100" t="str">
        <f>IF(AllData[[#This Row],[Nitrate (PPM)]]&gt;2, "Very high", IF(AllData[[#This Row],[Nitrate (PPM)]]&gt;1, "High", IF(AllData[[#This Row],[Nitrate (PPM)]]&gt;0.5, "Some evidence", IF(AllData[[#This Row],[Nitrate (PPM)]]&gt;=0, "No evidence"))))</f>
        <v>High</v>
      </c>
      <c r="N1100">
        <v>1.99</v>
      </c>
      <c r="O1100" t="str">
        <f>IF(AllData[[#This Row],[Phosphate (PPM)]]&gt;0.5, "Very high", IF(AllData[[#This Row],[Phosphate (PPM)]]&gt;0.1, "High", IF(AllData[[#This Row],[Phosphate (PPM)]]&gt;0.05, "Some evidence", IF(AllData[[#This Row],[Phosphate (PPM)]]&lt;=0.05, "No Evidence", ""))))</f>
        <v>Very high</v>
      </c>
      <c r="P1100">
        <v>0.2</v>
      </c>
    </row>
    <row r="1101" spans="1:17" x14ac:dyDescent="0.3">
      <c r="A1101" t="s">
        <v>1094</v>
      </c>
      <c r="B1101" s="2">
        <v>45398</v>
      </c>
      <c r="C1101" t="str" cm="1">
        <f t="array" ref="C11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1">
        <f>YEAR(AllData[[#This Row],[Date]])</f>
        <v>2024</v>
      </c>
      <c r="E1101" s="1">
        <v>0.38333333333333336</v>
      </c>
      <c r="F1101" t="s">
        <v>331</v>
      </c>
      <c r="G1101" s="3">
        <v>52.045665</v>
      </c>
      <c r="H1101" s="3">
        <v>-1.6719170000000001</v>
      </c>
      <c r="I1101" t="s">
        <v>25</v>
      </c>
      <c r="J1101">
        <v>753</v>
      </c>
      <c r="K1101">
        <v>9.1999999999999993</v>
      </c>
      <c r="L1101">
        <v>2</v>
      </c>
      <c r="M1101" t="str">
        <f>IF(AllData[[#This Row],[Nitrate (PPM)]]&gt;2, "Very high", IF(AllData[[#This Row],[Nitrate (PPM)]]&gt;1, "High", IF(AllData[[#This Row],[Nitrate (PPM)]]&gt;0.5, "Some evidence", IF(AllData[[#This Row],[Nitrate (PPM)]]&gt;=0, "No evidence"))))</f>
        <v>High</v>
      </c>
      <c r="N1101">
        <v>2.5</v>
      </c>
      <c r="O1101" t="str">
        <f>IF(AllData[[#This Row],[Phosphate (PPM)]]&gt;0.5, "Very high", IF(AllData[[#This Row],[Phosphate (PPM)]]&gt;0.1, "High", IF(AllData[[#This Row],[Phosphate (PPM)]]&gt;0.05, "Some evidence", IF(AllData[[#This Row],[Phosphate (PPM)]]&lt;=0.05, "No Evidence", ""))))</f>
        <v>Very high</v>
      </c>
      <c r="P1101">
        <v>0.2</v>
      </c>
      <c r="Q1101" t="s">
        <v>1095</v>
      </c>
    </row>
    <row r="1102" spans="1:17" x14ac:dyDescent="0.3">
      <c r="A1102" t="s">
        <v>1087</v>
      </c>
      <c r="B1102" s="2">
        <v>45397</v>
      </c>
      <c r="C1102" t="str" cm="1">
        <f t="array" ref="C11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2">
        <f>YEAR(AllData[[#This Row],[Date]])</f>
        <v>2024</v>
      </c>
      <c r="E1102" s="1">
        <v>0.59444444444444444</v>
      </c>
      <c r="F1102" t="s">
        <v>282</v>
      </c>
      <c r="G1102" s="3">
        <v>52.212288999999998</v>
      </c>
      <c r="H1102" s="3">
        <v>-1.660452</v>
      </c>
      <c r="I1102" t="s">
        <v>25</v>
      </c>
      <c r="J1102">
        <v>666</v>
      </c>
      <c r="K1102">
        <v>15</v>
      </c>
      <c r="L1102">
        <v>10</v>
      </c>
      <c r="M1102" t="str">
        <f>IF(AllData[[#This Row],[Nitrate (PPM)]]&gt;2, "Very high", IF(AllData[[#This Row],[Nitrate (PPM)]]&gt;1, "High", IF(AllData[[#This Row],[Nitrate (PPM)]]&gt;0.5, "Some evidence", IF(AllData[[#This Row],[Nitrate (PPM)]]&gt;=0, "No evidence"))))</f>
        <v>Very high</v>
      </c>
      <c r="N1102">
        <v>0.44</v>
      </c>
      <c r="O1102" t="str">
        <f>IF(AllData[[#This Row],[Phosphate (PPM)]]&gt;0.5, "Very high", IF(AllData[[#This Row],[Phosphate (PPM)]]&gt;0.1, "High", IF(AllData[[#This Row],[Phosphate (PPM)]]&gt;0.05, "Some evidence", IF(AllData[[#This Row],[Phosphate (PPM)]]&lt;=0.05, "No Evidence", ""))))</f>
        <v>High</v>
      </c>
      <c r="P1102">
        <v>0</v>
      </c>
      <c r="Q1102" t="s">
        <v>1088</v>
      </c>
    </row>
    <row r="1103" spans="1:17" x14ac:dyDescent="0.3">
      <c r="A1103" t="s">
        <v>1089</v>
      </c>
      <c r="B1103" s="2">
        <v>45397</v>
      </c>
      <c r="C1103" t="str" cm="1">
        <f t="array" ref="C11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3">
        <f>YEAR(AllData[[#This Row],[Date]])</f>
        <v>2024</v>
      </c>
      <c r="E1103" s="1">
        <v>0.59722222222222221</v>
      </c>
      <c r="F1103" t="s">
        <v>21</v>
      </c>
      <c r="G1103" s="3">
        <v>51.989905999999998</v>
      </c>
      <c r="H1103" s="3">
        <v>-2.1616270000000002</v>
      </c>
      <c r="I1103" t="s">
        <v>19</v>
      </c>
      <c r="J1103">
        <v>794</v>
      </c>
      <c r="K1103">
        <v>13</v>
      </c>
      <c r="L1103">
        <v>10</v>
      </c>
      <c r="M1103" t="str">
        <f>IF(AllData[[#This Row],[Nitrate (PPM)]]&gt;2, "Very high", IF(AllData[[#This Row],[Nitrate (PPM)]]&gt;1, "High", IF(AllData[[#This Row],[Nitrate (PPM)]]&gt;0.5, "Some evidence", IF(AllData[[#This Row],[Nitrate (PPM)]]&gt;=0, "No evidence"))))</f>
        <v>Very high</v>
      </c>
      <c r="N1103">
        <v>0.52</v>
      </c>
      <c r="O1103" t="str">
        <f>IF(AllData[[#This Row],[Phosphate (PPM)]]&gt;0.5, "Very high", IF(AllData[[#This Row],[Phosphate (PPM)]]&gt;0.1, "High", IF(AllData[[#This Row],[Phosphate (PPM)]]&gt;0.05, "Some evidence", IF(AllData[[#This Row],[Phosphate (PPM)]]&lt;=0.05, "No Evidence", ""))))</f>
        <v>Very high</v>
      </c>
      <c r="P1103">
        <v>0.5</v>
      </c>
      <c r="Q1103" t="s">
        <v>1090</v>
      </c>
    </row>
    <row r="1104" spans="1:17" x14ac:dyDescent="0.3">
      <c r="A1104" t="s">
        <v>1091</v>
      </c>
      <c r="B1104" s="2">
        <v>45397</v>
      </c>
      <c r="C1104" t="str" cm="1">
        <f t="array" ref="C11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4">
        <f>YEAR(AllData[[#This Row],[Date]])</f>
        <v>2024</v>
      </c>
      <c r="E1104" s="1">
        <v>0.60416666666666663</v>
      </c>
      <c r="F1104" t="s">
        <v>280</v>
      </c>
      <c r="G1104" s="3">
        <v>52.206477999999997</v>
      </c>
      <c r="H1104" s="3">
        <v>-1.653894</v>
      </c>
      <c r="I1104" t="s">
        <v>25</v>
      </c>
      <c r="J1104">
        <v>675</v>
      </c>
      <c r="K1104">
        <v>12.7</v>
      </c>
      <c r="L1104">
        <v>10</v>
      </c>
      <c r="M1104" t="str">
        <f>IF(AllData[[#This Row],[Nitrate (PPM)]]&gt;2, "Very high", IF(AllData[[#This Row],[Nitrate (PPM)]]&gt;1, "High", IF(AllData[[#This Row],[Nitrate (PPM)]]&gt;0.5, "Some evidence", IF(AllData[[#This Row],[Nitrate (PPM)]]&gt;=0, "No evidence"))))</f>
        <v>Very high</v>
      </c>
      <c r="N1104">
        <v>0.41</v>
      </c>
      <c r="O1104" t="str">
        <f>IF(AllData[[#This Row],[Phosphate (PPM)]]&gt;0.5, "Very high", IF(AllData[[#This Row],[Phosphate (PPM)]]&gt;0.1, "High", IF(AllData[[#This Row],[Phosphate (PPM)]]&gt;0.05, "Some evidence", IF(AllData[[#This Row],[Phosphate (PPM)]]&lt;=0.05, "No Evidence", ""))))</f>
        <v>High</v>
      </c>
      <c r="P1104">
        <v>0</v>
      </c>
    </row>
    <row r="1105" spans="1:17" x14ac:dyDescent="0.3">
      <c r="A1105" t="s">
        <v>1092</v>
      </c>
      <c r="B1105" s="2">
        <v>45397</v>
      </c>
      <c r="C1105" t="str" cm="1">
        <f t="array" ref="C11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5">
        <f>YEAR(AllData[[#This Row],[Date]])</f>
        <v>2024</v>
      </c>
      <c r="E1105" s="1">
        <v>0.64513888888888893</v>
      </c>
      <c r="F1105" t="s">
        <v>555</v>
      </c>
      <c r="G1105" s="3">
        <v>52.259639</v>
      </c>
      <c r="H1105" s="3">
        <v>-1.7181999999999999</v>
      </c>
      <c r="I1105" t="s">
        <v>25</v>
      </c>
      <c r="J1105">
        <v>582</v>
      </c>
      <c r="K1105">
        <v>11.2</v>
      </c>
      <c r="L1105">
        <v>0.5</v>
      </c>
      <c r="M1105" t="str">
        <f>IF(AllData[[#This Row],[Nitrate (PPM)]]&gt;2, "Very high", IF(AllData[[#This Row],[Nitrate (PPM)]]&gt;1, "High", IF(AllData[[#This Row],[Nitrate (PPM)]]&gt;0.5, "Some evidence", IF(AllData[[#This Row],[Nitrate (PPM)]]&gt;=0, "No evidence"))))</f>
        <v>No evidence</v>
      </c>
      <c r="N1105">
        <v>0.78</v>
      </c>
      <c r="O1105" t="str">
        <f>IF(AllData[[#This Row],[Phosphate (PPM)]]&gt;0.5, "Very high", IF(AllData[[#This Row],[Phosphate (PPM)]]&gt;0.1, "High", IF(AllData[[#This Row],[Phosphate (PPM)]]&gt;0.05, "Some evidence", IF(AllData[[#This Row],[Phosphate (PPM)]]&lt;=0.05, "No Evidence", ""))))</f>
        <v>Very high</v>
      </c>
      <c r="P1105">
        <v>0.65</v>
      </c>
    </row>
    <row r="1106" spans="1:17" x14ac:dyDescent="0.3">
      <c r="A1106" t="s">
        <v>1074</v>
      </c>
      <c r="B1106" s="2">
        <v>45396</v>
      </c>
      <c r="C1106" t="str" cm="1">
        <f t="array" ref="C11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6">
        <f>YEAR(AllData[[#This Row],[Date]])</f>
        <v>2024</v>
      </c>
      <c r="E1106" s="1">
        <v>0.5493055555555556</v>
      </c>
      <c r="F1106" t="s">
        <v>206</v>
      </c>
      <c r="G1106" s="3">
        <v>52.183698999999997</v>
      </c>
      <c r="H1106" s="3">
        <v>-1.707816</v>
      </c>
      <c r="I1106" t="s">
        <v>25</v>
      </c>
      <c r="K1106">
        <v>12</v>
      </c>
      <c r="L1106">
        <v>5</v>
      </c>
      <c r="M1106" t="str">
        <f>IF(AllData[[#This Row],[Nitrate (PPM)]]&gt;2, "Very high", IF(AllData[[#This Row],[Nitrate (PPM)]]&gt;1, "High", IF(AllData[[#This Row],[Nitrate (PPM)]]&gt;0.5, "Some evidence", IF(AllData[[#This Row],[Nitrate (PPM)]]&gt;=0, "No evidence"))))</f>
        <v>Very high</v>
      </c>
      <c r="N1106">
        <v>0.26</v>
      </c>
      <c r="O1106" t="str">
        <f>IF(AllData[[#This Row],[Phosphate (PPM)]]&gt;0.5, "Very high", IF(AllData[[#This Row],[Phosphate (PPM)]]&gt;0.1, "High", IF(AllData[[#This Row],[Phosphate (PPM)]]&gt;0.05, "Some evidence", IF(AllData[[#This Row],[Phosphate (PPM)]]&lt;=0.05, "No Evidence", ""))))</f>
        <v>High</v>
      </c>
      <c r="P1106">
        <v>0.7</v>
      </c>
    </row>
    <row r="1107" spans="1:17" x14ac:dyDescent="0.3">
      <c r="A1107" t="s">
        <v>1075</v>
      </c>
      <c r="B1107" s="2">
        <v>45396</v>
      </c>
      <c r="C1107" t="str" cm="1">
        <f t="array" ref="C11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7">
        <f>YEAR(AllData[[#This Row],[Date]])</f>
        <v>2024</v>
      </c>
      <c r="E1107" s="1">
        <v>0.68888888888888888</v>
      </c>
      <c r="F1107" t="s">
        <v>566</v>
      </c>
      <c r="G1107" s="3">
        <v>51.997185000000002</v>
      </c>
      <c r="H1107" s="3">
        <v>-2.155983</v>
      </c>
      <c r="I1107" t="s">
        <v>19</v>
      </c>
      <c r="J1107">
        <v>765</v>
      </c>
      <c r="K1107">
        <v>14.1</v>
      </c>
      <c r="L1107">
        <v>5</v>
      </c>
      <c r="M1107" t="str">
        <f>IF(AllData[[#This Row],[Nitrate (PPM)]]&gt;2, "Very high", IF(AllData[[#This Row],[Nitrate (PPM)]]&gt;1, "High", IF(AllData[[#This Row],[Nitrate (PPM)]]&gt;0.5, "Some evidence", IF(AllData[[#This Row],[Nitrate (PPM)]]&gt;=0, "No evidence"))))</f>
        <v>Very high</v>
      </c>
      <c r="N1107">
        <v>0.92</v>
      </c>
      <c r="O1107" t="str">
        <f>IF(AllData[[#This Row],[Phosphate (PPM)]]&gt;0.5, "Very high", IF(AllData[[#This Row],[Phosphate (PPM)]]&gt;0.1, "High", IF(AllData[[#This Row],[Phosphate (PPM)]]&gt;0.05, "Some evidence", IF(AllData[[#This Row],[Phosphate (PPM)]]&lt;=0.05, "No Evidence", ""))))</f>
        <v>Very high</v>
      </c>
      <c r="P1107">
        <v>0</v>
      </c>
    </row>
    <row r="1108" spans="1:17" x14ac:dyDescent="0.3">
      <c r="A1108" t="s">
        <v>1076</v>
      </c>
      <c r="B1108" s="2">
        <v>45396</v>
      </c>
      <c r="C1108" t="str" cm="1">
        <f t="array" ref="C11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8">
        <f>YEAR(AllData[[#This Row],[Date]])</f>
        <v>2024</v>
      </c>
      <c r="E1108" s="1">
        <v>0.72916666666666663</v>
      </c>
      <c r="F1108" t="s">
        <v>535</v>
      </c>
      <c r="G1108" s="3">
        <v>52.252499999999998</v>
      </c>
      <c r="H1108" s="3">
        <v>-1.6685000000000001</v>
      </c>
      <c r="I1108" t="s">
        <v>19</v>
      </c>
      <c r="J1108">
        <v>1040</v>
      </c>
      <c r="K1108">
        <v>12.2</v>
      </c>
      <c r="L1108">
        <v>5</v>
      </c>
      <c r="M1108" t="str">
        <f>IF(AllData[[#This Row],[Nitrate (PPM)]]&gt;2, "Very high", IF(AllData[[#This Row],[Nitrate (PPM)]]&gt;1, "High", IF(AllData[[#This Row],[Nitrate (PPM)]]&gt;0.5, "Some evidence", IF(AllData[[#This Row],[Nitrate (PPM)]]&gt;=0, "No evidence"))))</f>
        <v>Very high</v>
      </c>
      <c r="N1108">
        <v>0.62</v>
      </c>
      <c r="O1108" t="str">
        <f>IF(AllData[[#This Row],[Phosphate (PPM)]]&gt;0.5, "Very high", IF(AllData[[#This Row],[Phosphate (PPM)]]&gt;0.1, "High", IF(AllData[[#This Row],[Phosphate (PPM)]]&gt;0.05, "Some evidence", IF(AllData[[#This Row],[Phosphate (PPM)]]&lt;=0.05, "No Evidence", ""))))</f>
        <v>Very high</v>
      </c>
      <c r="P1108">
        <v>0.3</v>
      </c>
    </row>
    <row r="1109" spans="1:17" x14ac:dyDescent="0.3">
      <c r="A1109" t="s">
        <v>1077</v>
      </c>
      <c r="B1109" s="2">
        <v>45396</v>
      </c>
      <c r="C1109" t="str" cm="1">
        <f t="array" ref="C11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09">
        <f>YEAR(AllData[[#This Row],[Date]])</f>
        <v>2024</v>
      </c>
      <c r="E1109" s="1">
        <v>0.73958333333333337</v>
      </c>
      <c r="F1109" t="s">
        <v>532</v>
      </c>
      <c r="G1109" s="3">
        <v>52.244900000000001</v>
      </c>
      <c r="H1109" s="3">
        <v>-1.6617</v>
      </c>
      <c r="I1109" t="s">
        <v>19</v>
      </c>
      <c r="J1109">
        <v>690</v>
      </c>
      <c r="K1109">
        <v>13.1</v>
      </c>
      <c r="L1109">
        <v>4</v>
      </c>
      <c r="M1109" t="str">
        <f>IF(AllData[[#This Row],[Nitrate (PPM)]]&gt;2, "Very high", IF(AllData[[#This Row],[Nitrate (PPM)]]&gt;1, "High", IF(AllData[[#This Row],[Nitrate (PPM)]]&gt;0.5, "Some evidence", IF(AllData[[#This Row],[Nitrate (PPM)]]&gt;=0, "No evidence"))))</f>
        <v>Very high</v>
      </c>
      <c r="N1109">
        <v>0.5</v>
      </c>
      <c r="O1109" t="str">
        <f>IF(AllData[[#This Row],[Phosphate (PPM)]]&gt;0.5, "Very high", IF(AllData[[#This Row],[Phosphate (PPM)]]&gt;0.1, "High", IF(AllData[[#This Row],[Phosphate (PPM)]]&gt;0.05, "Some evidence", IF(AllData[[#This Row],[Phosphate (PPM)]]&lt;=0.05, "No Evidence", ""))))</f>
        <v>High</v>
      </c>
      <c r="P1109">
        <v>0.1</v>
      </c>
    </row>
    <row r="1110" spans="1:17" x14ac:dyDescent="0.3">
      <c r="A1110" t="s">
        <v>1078</v>
      </c>
      <c r="B1110" s="2">
        <v>45396</v>
      </c>
      <c r="C1110" t="str" cm="1">
        <f t="array" ref="C11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0">
        <f>YEAR(AllData[[#This Row],[Date]])</f>
        <v>2024</v>
      </c>
      <c r="E1110" s="1">
        <v>0.76111111111111107</v>
      </c>
      <c r="F1110" t="s">
        <v>578</v>
      </c>
      <c r="G1110" s="3">
        <v>52.104089999999999</v>
      </c>
      <c r="H1110" s="3">
        <v>-2.0707499999999999</v>
      </c>
      <c r="J1110">
        <v>822</v>
      </c>
      <c r="K1110">
        <v>12.5</v>
      </c>
      <c r="L1110">
        <v>5</v>
      </c>
      <c r="M1110" t="str">
        <f>IF(AllData[[#This Row],[Nitrate (PPM)]]&gt;2, "Very high", IF(AllData[[#This Row],[Nitrate (PPM)]]&gt;1, "High", IF(AllData[[#This Row],[Nitrate (PPM)]]&gt;0.5, "Some evidence", IF(AllData[[#This Row],[Nitrate (PPM)]]&gt;=0, "No evidence"))))</f>
        <v>Very high</v>
      </c>
      <c r="N1110">
        <v>0.62</v>
      </c>
      <c r="O1110" t="str">
        <f>IF(AllData[[#This Row],[Phosphate (PPM)]]&gt;0.5, "Very high", IF(AllData[[#This Row],[Phosphate (PPM)]]&gt;0.1, "High", IF(AllData[[#This Row],[Phosphate (PPM)]]&gt;0.05, "Some evidence", IF(AllData[[#This Row],[Phosphate (PPM)]]&lt;=0.05, "No Evidence", ""))))</f>
        <v>Very high</v>
      </c>
      <c r="P1110">
        <v>3.34</v>
      </c>
    </row>
    <row r="1111" spans="1:17" x14ac:dyDescent="0.3">
      <c r="A1111" t="s">
        <v>1079</v>
      </c>
      <c r="B1111" s="2">
        <v>45396</v>
      </c>
      <c r="C1111" t="str" cm="1">
        <f t="array" ref="C11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1">
        <f>YEAR(AllData[[#This Row],[Date]])</f>
        <v>2024</v>
      </c>
      <c r="F1111" t="s">
        <v>661</v>
      </c>
      <c r="G1111" s="3">
        <v>52.090085000000002</v>
      </c>
      <c r="H1111" s="3">
        <v>-1.692593</v>
      </c>
      <c r="I1111" t="s">
        <v>62</v>
      </c>
      <c r="J1111">
        <v>567</v>
      </c>
      <c r="K1111">
        <v>14.8</v>
      </c>
      <c r="L1111">
        <v>2</v>
      </c>
      <c r="M1111" t="str">
        <f>IF(AllData[[#This Row],[Nitrate (PPM)]]&gt;2, "Very high", IF(AllData[[#This Row],[Nitrate (PPM)]]&gt;1, "High", IF(AllData[[#This Row],[Nitrate (PPM)]]&gt;0.5, "Some evidence", IF(AllData[[#This Row],[Nitrate (PPM)]]&gt;=0, "No evidence"))))</f>
        <v>High</v>
      </c>
      <c r="N1111">
        <v>0.24</v>
      </c>
      <c r="O1111" t="str">
        <f>IF(AllData[[#This Row],[Phosphate (PPM)]]&gt;0.5, "Very high", IF(AllData[[#This Row],[Phosphate (PPM)]]&gt;0.1, "High", IF(AllData[[#This Row],[Phosphate (PPM)]]&gt;0.05, "Some evidence", IF(AllData[[#This Row],[Phosphate (PPM)]]&lt;=0.05, "No Evidence", ""))))</f>
        <v>High</v>
      </c>
      <c r="P1111">
        <v>0</v>
      </c>
      <c r="Q1111" t="s">
        <v>1080</v>
      </c>
    </row>
    <row r="1112" spans="1:17" x14ac:dyDescent="0.3">
      <c r="A1112" t="s">
        <v>1081</v>
      </c>
      <c r="B1112" s="2">
        <v>45396</v>
      </c>
      <c r="C1112" t="str" cm="1">
        <f t="array" ref="C11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2">
        <f>YEAR(AllData[[#This Row],[Date]])</f>
        <v>2024</v>
      </c>
      <c r="F1112" t="s">
        <v>664</v>
      </c>
      <c r="G1112" s="3">
        <v>52.090085000000002</v>
      </c>
      <c r="H1112" s="3">
        <v>-1.692593</v>
      </c>
      <c r="I1112" t="s">
        <v>62</v>
      </c>
      <c r="J1112">
        <v>567</v>
      </c>
      <c r="K1112">
        <v>14.8</v>
      </c>
      <c r="L1112">
        <v>2</v>
      </c>
      <c r="M1112" t="str">
        <f>IF(AllData[[#This Row],[Nitrate (PPM)]]&gt;2, "Very high", IF(AllData[[#This Row],[Nitrate (PPM)]]&gt;1, "High", IF(AllData[[#This Row],[Nitrate (PPM)]]&gt;0.5, "Some evidence", IF(AllData[[#This Row],[Nitrate (PPM)]]&gt;=0, "No evidence"))))</f>
        <v>High</v>
      </c>
      <c r="N1112">
        <v>0.24</v>
      </c>
      <c r="O1112" t="str">
        <f>IF(AllData[[#This Row],[Phosphate (PPM)]]&gt;0.5, "Very high", IF(AllData[[#This Row],[Phosphate (PPM)]]&gt;0.1, "High", IF(AllData[[#This Row],[Phosphate (PPM)]]&gt;0.05, "Some evidence", IF(AllData[[#This Row],[Phosphate (PPM)]]&lt;=0.05, "No Evidence", ""))))</f>
        <v>High</v>
      </c>
      <c r="Q1112" t="s">
        <v>1082</v>
      </c>
    </row>
    <row r="1113" spans="1:17" x14ac:dyDescent="0.3">
      <c r="A1113" t="s">
        <v>1083</v>
      </c>
      <c r="B1113" s="2">
        <v>45396</v>
      </c>
      <c r="C1113" t="str" cm="1">
        <f t="array" ref="C11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3">
        <f>YEAR(AllData[[#This Row],[Date]])</f>
        <v>2024</v>
      </c>
      <c r="F1113" t="s">
        <v>617</v>
      </c>
      <c r="G1113" s="3">
        <v>52.092967999999999</v>
      </c>
      <c r="H1113" s="3">
        <v>-1.6862710000000001</v>
      </c>
      <c r="I1113" t="s">
        <v>62</v>
      </c>
      <c r="J1113">
        <v>638</v>
      </c>
      <c r="K1113">
        <v>13.7</v>
      </c>
      <c r="L1113">
        <v>2</v>
      </c>
      <c r="M1113" t="str">
        <f>IF(AllData[[#This Row],[Nitrate (PPM)]]&gt;2, "Very high", IF(AllData[[#This Row],[Nitrate (PPM)]]&gt;1, "High", IF(AllData[[#This Row],[Nitrate (PPM)]]&gt;0.5, "Some evidence", IF(AllData[[#This Row],[Nitrate (PPM)]]&gt;=0, "No evidence"))))</f>
        <v>High</v>
      </c>
      <c r="N1113">
        <v>0.26</v>
      </c>
      <c r="O1113" t="str">
        <f>IF(AllData[[#This Row],[Phosphate (PPM)]]&gt;0.5, "Very high", IF(AllData[[#This Row],[Phosphate (PPM)]]&gt;0.1, "High", IF(AllData[[#This Row],[Phosphate (PPM)]]&gt;0.05, "Some evidence", IF(AllData[[#This Row],[Phosphate (PPM)]]&lt;=0.05, "No Evidence", ""))))</f>
        <v>High</v>
      </c>
      <c r="P1113">
        <v>0</v>
      </c>
      <c r="Q1113" t="s">
        <v>826</v>
      </c>
    </row>
    <row r="1114" spans="1:17" x14ac:dyDescent="0.3">
      <c r="A1114" t="s">
        <v>1084</v>
      </c>
      <c r="B1114" s="2">
        <v>45396</v>
      </c>
      <c r="C1114" t="str" cm="1">
        <f t="array" ref="C11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4">
        <f>YEAR(AllData[[#This Row],[Date]])</f>
        <v>2024</v>
      </c>
      <c r="F1114" t="s">
        <v>620</v>
      </c>
      <c r="G1114" s="3">
        <v>52.092967999999999</v>
      </c>
      <c r="H1114" s="3">
        <v>-1.6862710000000001</v>
      </c>
      <c r="I1114" t="s">
        <v>62</v>
      </c>
      <c r="J1114">
        <v>638</v>
      </c>
      <c r="K1114">
        <v>13.7</v>
      </c>
      <c r="L1114">
        <v>2</v>
      </c>
      <c r="M1114" t="str">
        <f>IF(AllData[[#This Row],[Nitrate (PPM)]]&gt;2, "Very high", IF(AllData[[#This Row],[Nitrate (PPM)]]&gt;1, "High", IF(AllData[[#This Row],[Nitrate (PPM)]]&gt;0.5, "Some evidence", IF(AllData[[#This Row],[Nitrate (PPM)]]&gt;=0, "No evidence"))))</f>
        <v>High</v>
      </c>
      <c r="N1114">
        <v>0.26</v>
      </c>
      <c r="O1114" t="str">
        <f>IF(AllData[[#This Row],[Phosphate (PPM)]]&gt;0.5, "Very high", IF(AllData[[#This Row],[Phosphate (PPM)]]&gt;0.1, "High", IF(AllData[[#This Row],[Phosphate (PPM)]]&gt;0.05, "Some evidence", IF(AllData[[#This Row],[Phosphate (PPM)]]&lt;=0.05, "No Evidence", ""))))</f>
        <v>High</v>
      </c>
    </row>
    <row r="1115" spans="1:17" x14ac:dyDescent="0.3">
      <c r="A1115" t="s">
        <v>1085</v>
      </c>
      <c r="B1115" s="2">
        <v>45396</v>
      </c>
      <c r="C1115" t="str" cm="1">
        <f t="array" ref="C11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5">
        <f>YEAR(AllData[[#This Row],[Date]])</f>
        <v>2024</v>
      </c>
      <c r="F1115" t="s">
        <v>667</v>
      </c>
      <c r="G1115" s="3">
        <v>52.094423999999997</v>
      </c>
      <c r="H1115" s="3">
        <v>-1.6759090000000001</v>
      </c>
      <c r="I1115" t="s">
        <v>25</v>
      </c>
      <c r="J1115">
        <v>841</v>
      </c>
      <c r="K1115">
        <v>14.5</v>
      </c>
      <c r="L1115">
        <v>5</v>
      </c>
      <c r="M1115" t="str">
        <f>IF(AllData[[#This Row],[Nitrate (PPM)]]&gt;2, "Very high", IF(AllData[[#This Row],[Nitrate (PPM)]]&gt;1, "High", IF(AllData[[#This Row],[Nitrate (PPM)]]&gt;0.5, "Some evidence", IF(AllData[[#This Row],[Nitrate (PPM)]]&gt;=0, "No evidence"))))</f>
        <v>Very high</v>
      </c>
      <c r="N1115">
        <v>2.5</v>
      </c>
      <c r="O1115" t="str">
        <f>IF(AllData[[#This Row],[Phosphate (PPM)]]&gt;0.5, "Very high", IF(AllData[[#This Row],[Phosphate (PPM)]]&gt;0.1, "High", IF(AllData[[#This Row],[Phosphate (PPM)]]&gt;0.05, "Some evidence", IF(AllData[[#This Row],[Phosphate (PPM)]]&lt;=0.05, "No Evidence", ""))))</f>
        <v>Very high</v>
      </c>
      <c r="P1115">
        <v>0</v>
      </c>
      <c r="Q1115" t="s">
        <v>831</v>
      </c>
    </row>
    <row r="1116" spans="1:17" x14ac:dyDescent="0.3">
      <c r="A1116" t="s">
        <v>1086</v>
      </c>
      <c r="B1116" s="2">
        <v>45396</v>
      </c>
      <c r="C1116" t="str" cm="1">
        <f t="array" ref="C11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6">
        <f>YEAR(AllData[[#This Row],[Date]])</f>
        <v>2024</v>
      </c>
      <c r="F1116" t="s">
        <v>670</v>
      </c>
      <c r="G1116" s="3">
        <v>52.094423999999997</v>
      </c>
      <c r="H1116" s="3">
        <v>-1.6759090000000001</v>
      </c>
      <c r="I1116" t="s">
        <v>25</v>
      </c>
      <c r="J1116">
        <v>841</v>
      </c>
      <c r="K1116">
        <v>14.5</v>
      </c>
      <c r="L1116">
        <v>5</v>
      </c>
      <c r="M1116" t="str">
        <f>IF(AllData[[#This Row],[Nitrate (PPM)]]&gt;2, "Very high", IF(AllData[[#This Row],[Nitrate (PPM)]]&gt;1, "High", IF(AllData[[#This Row],[Nitrate (PPM)]]&gt;0.5, "Some evidence", IF(AllData[[#This Row],[Nitrate (PPM)]]&gt;=0, "No evidence"))))</f>
        <v>Very high</v>
      </c>
      <c r="N1116">
        <v>2.5</v>
      </c>
      <c r="O1116" t="str">
        <f>IF(AllData[[#This Row],[Phosphate (PPM)]]&gt;0.5, "Very high", IF(AllData[[#This Row],[Phosphate (PPM)]]&gt;0.1, "High", IF(AllData[[#This Row],[Phosphate (PPM)]]&gt;0.05, "Some evidence", IF(AllData[[#This Row],[Phosphate (PPM)]]&lt;=0.05, "No Evidence", ""))))</f>
        <v>Very high</v>
      </c>
    </row>
    <row r="1117" spans="1:17" x14ac:dyDescent="0.3">
      <c r="A1117" t="s">
        <v>1058</v>
      </c>
      <c r="B1117" s="2">
        <v>45395</v>
      </c>
      <c r="C1117" t="str" cm="1">
        <f t="array" ref="C11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7">
        <f>YEAR(AllData[[#This Row],[Date]])</f>
        <v>2024</v>
      </c>
      <c r="E1117" s="1">
        <v>0.36388888888888887</v>
      </c>
      <c r="F1117" t="s">
        <v>969</v>
      </c>
      <c r="I1117" t="s">
        <v>25</v>
      </c>
      <c r="J1117">
        <v>59.8</v>
      </c>
      <c r="K1117">
        <v>12.08</v>
      </c>
      <c r="L1117">
        <v>2.0699999999999998</v>
      </c>
      <c r="M1117" t="str">
        <f>IF(AllData[[#This Row],[Nitrate (PPM)]]&gt;2, "Very high", IF(AllData[[#This Row],[Nitrate (PPM)]]&gt;1, "High", IF(AllData[[#This Row],[Nitrate (PPM)]]&gt;0.5, "Some evidence", IF(AllData[[#This Row],[Nitrate (PPM)]]&gt;=0, "No evidence"))))</f>
        <v>Very high</v>
      </c>
      <c r="N1117">
        <v>0.48</v>
      </c>
      <c r="O1117" t="str">
        <f>IF(AllData[[#This Row],[Phosphate (PPM)]]&gt;0.5, "Very high", IF(AllData[[#This Row],[Phosphate (PPM)]]&gt;0.1, "High", IF(AllData[[#This Row],[Phosphate (PPM)]]&gt;0.05, "Some evidence", IF(AllData[[#This Row],[Phosphate (PPM)]]&lt;=0.05, "No Evidence", ""))))</f>
        <v>High</v>
      </c>
      <c r="P1117">
        <v>20</v>
      </c>
    </row>
    <row r="1118" spans="1:17" x14ac:dyDescent="0.3">
      <c r="A1118" t="s">
        <v>1059</v>
      </c>
      <c r="B1118" s="2">
        <v>45395</v>
      </c>
      <c r="C1118" t="str" cm="1">
        <f t="array" ref="C11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8">
        <f>YEAR(AllData[[#This Row],[Date]])</f>
        <v>2024</v>
      </c>
      <c r="E1118" s="1">
        <v>0.3659722222222222</v>
      </c>
      <c r="F1118" t="s">
        <v>589</v>
      </c>
      <c r="I1118" t="s">
        <v>25</v>
      </c>
      <c r="J1118">
        <v>7020</v>
      </c>
      <c r="K1118">
        <v>13.5</v>
      </c>
      <c r="L1118">
        <v>10</v>
      </c>
      <c r="M1118" t="str">
        <f>IF(AllData[[#This Row],[Nitrate (PPM)]]&gt;2, "Very high", IF(AllData[[#This Row],[Nitrate (PPM)]]&gt;1, "High", IF(AllData[[#This Row],[Nitrate (PPM)]]&gt;0.5, "Some evidence", IF(AllData[[#This Row],[Nitrate (PPM)]]&gt;=0, "No evidence"))))</f>
        <v>Very high</v>
      </c>
      <c r="N1118">
        <v>0.4</v>
      </c>
      <c r="O1118" t="str">
        <f>IF(AllData[[#This Row],[Phosphate (PPM)]]&gt;0.5, "Very high", IF(AllData[[#This Row],[Phosphate (PPM)]]&gt;0.1, "High", IF(AllData[[#This Row],[Phosphate (PPM)]]&gt;0.05, "Some evidence", IF(AllData[[#This Row],[Phosphate (PPM)]]&lt;=0.05, "No Evidence", ""))))</f>
        <v>High</v>
      </c>
      <c r="P1118">
        <v>2</v>
      </c>
    </row>
    <row r="1119" spans="1:17" x14ac:dyDescent="0.3">
      <c r="A1119" t="s">
        <v>1060</v>
      </c>
      <c r="B1119" s="2">
        <v>45395</v>
      </c>
      <c r="C1119" t="str" cm="1">
        <f t="array" ref="C11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19">
        <f>YEAR(AllData[[#This Row],[Date]])</f>
        <v>2024</v>
      </c>
      <c r="E1119" s="1">
        <v>0.38472222222222224</v>
      </c>
      <c r="F1119" t="s">
        <v>917</v>
      </c>
      <c r="I1119" t="s">
        <v>62</v>
      </c>
      <c r="J1119">
        <v>54.8</v>
      </c>
      <c r="K1119">
        <v>12.6</v>
      </c>
      <c r="L1119">
        <v>0.01</v>
      </c>
      <c r="M1119" t="str">
        <f>IF(AllData[[#This Row],[Nitrate (PPM)]]&gt;2, "Very high", IF(AllData[[#This Row],[Nitrate (PPM)]]&gt;1, "High", IF(AllData[[#This Row],[Nitrate (PPM)]]&gt;0.5, "Some evidence", IF(AllData[[#This Row],[Nitrate (PPM)]]&gt;=0, "No evidence"))))</f>
        <v>No evidence</v>
      </c>
      <c r="N1119">
        <v>0.21</v>
      </c>
      <c r="O1119" t="str">
        <f>IF(AllData[[#This Row],[Phosphate (PPM)]]&gt;0.5, "Very high", IF(AllData[[#This Row],[Phosphate (PPM)]]&gt;0.1, "High", IF(AllData[[#This Row],[Phosphate (PPM)]]&gt;0.05, "Some evidence", IF(AllData[[#This Row],[Phosphate (PPM)]]&lt;=0.05, "No Evidence", ""))))</f>
        <v>High</v>
      </c>
      <c r="P1119">
        <v>13</v>
      </c>
    </row>
    <row r="1120" spans="1:17" x14ac:dyDescent="0.3">
      <c r="A1120" t="s">
        <v>1061</v>
      </c>
      <c r="B1120" s="2">
        <v>45395</v>
      </c>
      <c r="C1120" t="str" cm="1">
        <f t="array" ref="C11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0">
        <f>YEAR(AllData[[#This Row],[Date]])</f>
        <v>2024</v>
      </c>
      <c r="E1120" s="1">
        <v>0.44374999999999998</v>
      </c>
      <c r="F1120" t="s">
        <v>65</v>
      </c>
      <c r="G1120" s="3">
        <v>52.172607999999997</v>
      </c>
      <c r="H1120" s="3">
        <v>-1.7454069999999999</v>
      </c>
      <c r="I1120" t="s">
        <v>25</v>
      </c>
      <c r="J1120">
        <v>790</v>
      </c>
      <c r="K1120">
        <v>15.6</v>
      </c>
      <c r="L1120">
        <v>4</v>
      </c>
      <c r="M1120" t="str">
        <f>IF(AllData[[#This Row],[Nitrate (PPM)]]&gt;2, "Very high", IF(AllData[[#This Row],[Nitrate (PPM)]]&gt;1, "High", IF(AllData[[#This Row],[Nitrate (PPM)]]&gt;0.5, "Some evidence", IF(AllData[[#This Row],[Nitrate (PPM)]]&gt;=0, "No evidence"))))</f>
        <v>Very high</v>
      </c>
      <c r="N1120">
        <v>0.72</v>
      </c>
      <c r="O1120" t="str">
        <f>IF(AllData[[#This Row],[Phosphate (PPM)]]&gt;0.5, "Very high", IF(AllData[[#This Row],[Phosphate (PPM)]]&gt;0.1, "High", IF(AllData[[#This Row],[Phosphate (PPM)]]&gt;0.05, "Some evidence", IF(AllData[[#This Row],[Phosphate (PPM)]]&lt;=0.05, "No Evidence", ""))))</f>
        <v>Very high</v>
      </c>
      <c r="P1120">
        <v>0.8</v>
      </c>
      <c r="Q1120" t="s">
        <v>1062</v>
      </c>
    </row>
    <row r="1121" spans="1:17" x14ac:dyDescent="0.3">
      <c r="A1121" t="s">
        <v>1063</v>
      </c>
      <c r="B1121" s="2">
        <v>45395</v>
      </c>
      <c r="C1121" t="str" cm="1">
        <f t="array" ref="C11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1">
        <f>YEAR(AllData[[#This Row],[Date]])</f>
        <v>2024</v>
      </c>
      <c r="E1121" s="1">
        <v>0.4597222222222222</v>
      </c>
      <c r="F1121" t="s">
        <v>61</v>
      </c>
      <c r="G1121" s="3">
        <v>52.177146999999998</v>
      </c>
      <c r="H1121" s="3">
        <v>-1.7358070000000001</v>
      </c>
      <c r="I1121" t="s">
        <v>62</v>
      </c>
      <c r="J1121">
        <v>792</v>
      </c>
      <c r="K1121">
        <v>15.8</v>
      </c>
      <c r="L1121">
        <v>7</v>
      </c>
      <c r="M1121" t="str">
        <f>IF(AllData[[#This Row],[Nitrate (PPM)]]&gt;2, "Very high", IF(AllData[[#This Row],[Nitrate (PPM)]]&gt;1, "High", IF(AllData[[#This Row],[Nitrate (PPM)]]&gt;0.5, "Some evidence", IF(AllData[[#This Row],[Nitrate (PPM)]]&gt;=0, "No evidence"))))</f>
        <v>Very high</v>
      </c>
      <c r="N1121">
        <v>0.4</v>
      </c>
      <c r="O1121" t="str">
        <f>IF(AllData[[#This Row],[Phosphate (PPM)]]&gt;0.5, "Very high", IF(AllData[[#This Row],[Phosphate (PPM)]]&gt;0.1, "High", IF(AllData[[#This Row],[Phosphate (PPM)]]&gt;0.05, "Some evidence", IF(AllData[[#This Row],[Phosphate (PPM)]]&lt;=0.05, "No Evidence", ""))))</f>
        <v>High</v>
      </c>
      <c r="P1121">
        <v>0.8</v>
      </c>
      <c r="Q1121" t="s">
        <v>1064</v>
      </c>
    </row>
    <row r="1122" spans="1:17" x14ac:dyDescent="0.3">
      <c r="A1122" t="s">
        <v>1065</v>
      </c>
      <c r="B1122" s="2">
        <v>45395</v>
      </c>
      <c r="C1122" t="str" cm="1">
        <f t="array" ref="C11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2">
        <f>YEAR(AllData[[#This Row],[Date]])</f>
        <v>2024</v>
      </c>
      <c r="E1122" s="1">
        <v>0.5</v>
      </c>
      <c r="F1122" t="s">
        <v>775</v>
      </c>
      <c r="G1122" s="3">
        <v>52.122858999999998</v>
      </c>
      <c r="H1122" s="3">
        <v>-2.0575389999999998</v>
      </c>
      <c r="I1122" t="s">
        <v>19</v>
      </c>
      <c r="J1122">
        <v>743</v>
      </c>
      <c r="K1122">
        <v>7.3</v>
      </c>
      <c r="L1122">
        <v>5</v>
      </c>
      <c r="M1122" t="str">
        <f>IF(AllData[[#This Row],[Nitrate (PPM)]]&gt;2, "Very high", IF(AllData[[#This Row],[Nitrate (PPM)]]&gt;1, "High", IF(AllData[[#This Row],[Nitrate (PPM)]]&gt;0.5, "Some evidence", IF(AllData[[#This Row],[Nitrate (PPM)]]&gt;=0, "No evidence"))))</f>
        <v>Very high</v>
      </c>
      <c r="N1122">
        <v>0.37</v>
      </c>
      <c r="O1122" t="str">
        <f>IF(AllData[[#This Row],[Phosphate (PPM)]]&gt;0.5, "Very high", IF(AllData[[#This Row],[Phosphate (PPM)]]&gt;0.1, "High", IF(AllData[[#This Row],[Phosphate (PPM)]]&gt;0.05, "Some evidence", IF(AllData[[#This Row],[Phosphate (PPM)]]&lt;=0.05, "No Evidence", ""))))</f>
        <v>High</v>
      </c>
      <c r="P1122">
        <v>0.84</v>
      </c>
      <c r="Q1122" t="s">
        <v>1066</v>
      </c>
    </row>
    <row r="1123" spans="1:17" x14ac:dyDescent="0.3">
      <c r="A1123" t="s">
        <v>1067</v>
      </c>
      <c r="B1123" s="2">
        <v>45395</v>
      </c>
      <c r="C1123" t="str" cm="1">
        <f t="array" ref="C11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3">
        <f>YEAR(AllData[[#This Row],[Date]])</f>
        <v>2024</v>
      </c>
      <c r="E1123" s="1">
        <v>0.5</v>
      </c>
      <c r="F1123" t="s">
        <v>778</v>
      </c>
      <c r="G1123" s="3">
        <v>52.126404000000001</v>
      </c>
      <c r="H1123" s="3">
        <v>-2.0565410000000002</v>
      </c>
      <c r="I1123" t="s">
        <v>19</v>
      </c>
      <c r="J1123">
        <v>1010</v>
      </c>
      <c r="K1123">
        <v>13.1</v>
      </c>
      <c r="L1123">
        <v>5</v>
      </c>
      <c r="M1123" t="str">
        <f>IF(AllData[[#This Row],[Nitrate (PPM)]]&gt;2, "Very high", IF(AllData[[#This Row],[Nitrate (PPM)]]&gt;1, "High", IF(AllData[[#This Row],[Nitrate (PPM)]]&gt;0.5, "Some evidence", IF(AllData[[#This Row],[Nitrate (PPM)]]&gt;=0, "No evidence"))))</f>
        <v>Very high</v>
      </c>
      <c r="N1123">
        <v>0.53</v>
      </c>
      <c r="O1123" t="str">
        <f>IF(AllData[[#This Row],[Phosphate (PPM)]]&gt;0.5, "Very high", IF(AllData[[#This Row],[Phosphate (PPM)]]&gt;0.1, "High", IF(AllData[[#This Row],[Phosphate (PPM)]]&gt;0.05, "Some evidence", IF(AllData[[#This Row],[Phosphate (PPM)]]&lt;=0.05, "No Evidence", ""))))</f>
        <v>Very high</v>
      </c>
      <c r="P1123">
        <v>0.33</v>
      </c>
      <c r="Q1123" t="s">
        <v>1068</v>
      </c>
    </row>
    <row r="1124" spans="1:17" x14ac:dyDescent="0.3">
      <c r="A1124" t="s">
        <v>1069</v>
      </c>
      <c r="B1124" s="2">
        <v>45395</v>
      </c>
      <c r="C1124" t="str" cm="1">
        <f t="array" ref="C11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4">
        <f>YEAR(AllData[[#This Row],[Date]])</f>
        <v>2024</v>
      </c>
      <c r="E1124" s="1">
        <v>0.52083333333333337</v>
      </c>
      <c r="F1124" t="s">
        <v>597</v>
      </c>
      <c r="G1124" s="3">
        <v>51.996319</v>
      </c>
      <c r="H1124" s="3">
        <v>-2.156094</v>
      </c>
      <c r="I1124" t="s">
        <v>19</v>
      </c>
      <c r="J1124">
        <v>753</v>
      </c>
      <c r="K1124">
        <v>14.3</v>
      </c>
      <c r="L1124">
        <v>5</v>
      </c>
      <c r="M1124" t="str">
        <f>IF(AllData[[#This Row],[Nitrate (PPM)]]&gt;2, "Very high", IF(AllData[[#This Row],[Nitrate (PPM)]]&gt;1, "High", IF(AllData[[#This Row],[Nitrate (PPM)]]&gt;0.5, "Some evidence", IF(AllData[[#This Row],[Nitrate (PPM)]]&gt;=0, "No evidence"))))</f>
        <v>Very high</v>
      </c>
      <c r="N1124">
        <v>0.32</v>
      </c>
      <c r="O1124" t="str">
        <f>IF(AllData[[#This Row],[Phosphate (PPM)]]&gt;0.5, "Very high", IF(AllData[[#This Row],[Phosphate (PPM)]]&gt;0.1, "High", IF(AllData[[#This Row],[Phosphate (PPM)]]&gt;0.05, "Some evidence", IF(AllData[[#This Row],[Phosphate (PPM)]]&lt;=0.05, "No Evidence", ""))))</f>
        <v>High</v>
      </c>
      <c r="P1124">
        <v>0.43</v>
      </c>
    </row>
    <row r="1125" spans="1:17" x14ac:dyDescent="0.3">
      <c r="A1125" t="s">
        <v>1070</v>
      </c>
      <c r="B1125" s="2">
        <v>45395</v>
      </c>
      <c r="C1125" t="str" cm="1">
        <f t="array" ref="C11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5">
        <f>YEAR(AllData[[#This Row],[Date]])</f>
        <v>2024</v>
      </c>
      <c r="E1125" s="1">
        <v>0.64583333333333337</v>
      </c>
      <c r="F1125" t="s">
        <v>865</v>
      </c>
      <c r="I1125" t="s">
        <v>25</v>
      </c>
      <c r="J1125">
        <v>586</v>
      </c>
      <c r="K1125">
        <v>14.4</v>
      </c>
      <c r="L1125">
        <v>10</v>
      </c>
      <c r="M1125" t="str">
        <f>IF(AllData[[#This Row],[Nitrate (PPM)]]&gt;2, "Very high", IF(AllData[[#This Row],[Nitrate (PPM)]]&gt;1, "High", IF(AllData[[#This Row],[Nitrate (PPM)]]&gt;0.5, "Some evidence", IF(AllData[[#This Row],[Nitrate (PPM)]]&gt;=0, "No evidence"))))</f>
        <v>Very high</v>
      </c>
      <c r="N1125">
        <v>0.18</v>
      </c>
      <c r="O1125" t="str">
        <f>IF(AllData[[#This Row],[Phosphate (PPM)]]&gt;0.5, "Very high", IF(AllData[[#This Row],[Phosphate (PPM)]]&gt;0.1, "High", IF(AllData[[#This Row],[Phosphate (PPM)]]&gt;0.05, "Some evidence", IF(AllData[[#This Row],[Phosphate (PPM)]]&lt;=0.05, "No Evidence", ""))))</f>
        <v>High</v>
      </c>
      <c r="P1125">
        <v>1.5</v>
      </c>
      <c r="Q1125" t="s">
        <v>1071</v>
      </c>
    </row>
    <row r="1126" spans="1:17" x14ac:dyDescent="0.3">
      <c r="A1126" t="s">
        <v>1072</v>
      </c>
      <c r="B1126" s="2">
        <v>45395</v>
      </c>
      <c r="C1126" t="str" cm="1">
        <f t="array" ref="C11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6">
        <f>YEAR(AllData[[#This Row],[Date]])</f>
        <v>2024</v>
      </c>
      <c r="E1126" s="1">
        <v>0.75277777777777777</v>
      </c>
      <c r="F1126" t="s">
        <v>765</v>
      </c>
      <c r="G1126" s="3">
        <v>52.130450000000003</v>
      </c>
      <c r="H1126" s="3">
        <v>-2.0786319999999998</v>
      </c>
      <c r="I1126" t="s">
        <v>19</v>
      </c>
      <c r="J1126">
        <v>872</v>
      </c>
      <c r="K1126">
        <v>15.7</v>
      </c>
      <c r="L1126">
        <v>5</v>
      </c>
      <c r="M1126" t="str">
        <f>IF(AllData[[#This Row],[Nitrate (PPM)]]&gt;2, "Very high", IF(AllData[[#This Row],[Nitrate (PPM)]]&gt;1, "High", IF(AllData[[#This Row],[Nitrate (PPM)]]&gt;0.5, "Some evidence", IF(AllData[[#This Row],[Nitrate (PPM)]]&gt;=0, "No evidence"))))</f>
        <v>Very high</v>
      </c>
      <c r="N1126">
        <v>0.92</v>
      </c>
      <c r="O1126" t="str">
        <f>IF(AllData[[#This Row],[Phosphate (PPM)]]&gt;0.5, "Very high", IF(AllData[[#This Row],[Phosphate (PPM)]]&gt;0.1, "High", IF(AllData[[#This Row],[Phosphate (PPM)]]&gt;0.05, "Some evidence", IF(AllData[[#This Row],[Phosphate (PPM)]]&lt;=0.05, "No Evidence", ""))))</f>
        <v>Very high</v>
      </c>
      <c r="P1126">
        <v>0.5</v>
      </c>
      <c r="Q1126" t="s">
        <v>1073</v>
      </c>
    </row>
    <row r="1127" spans="1:17" x14ac:dyDescent="0.3">
      <c r="A1127" t="s">
        <v>1056</v>
      </c>
      <c r="B1127" s="2">
        <v>45394</v>
      </c>
      <c r="C1127" t="str" cm="1">
        <f t="array" ref="C11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7">
        <f>YEAR(AllData[[#This Row],[Date]])</f>
        <v>2024</v>
      </c>
      <c r="E1127" s="1">
        <v>0.68888888888888888</v>
      </c>
      <c r="F1127" t="s">
        <v>615</v>
      </c>
      <c r="G1127" s="3">
        <v>52.286000000000001</v>
      </c>
      <c r="H1127" s="3">
        <v>-1.7470000000000001</v>
      </c>
      <c r="I1127" t="s">
        <v>912</v>
      </c>
      <c r="J1127">
        <v>671</v>
      </c>
      <c r="K1127">
        <v>14.2</v>
      </c>
      <c r="L1127">
        <v>2</v>
      </c>
      <c r="M1127" t="str">
        <f>IF(AllData[[#This Row],[Nitrate (PPM)]]&gt;2, "Very high", IF(AllData[[#This Row],[Nitrate (PPM)]]&gt;1, "High", IF(AllData[[#This Row],[Nitrate (PPM)]]&gt;0.5, "Some evidence", IF(AllData[[#This Row],[Nitrate (PPM)]]&gt;=0, "No evidence"))))</f>
        <v>High</v>
      </c>
      <c r="N1127">
        <v>0.59</v>
      </c>
      <c r="O1127" t="str">
        <f>IF(AllData[[#This Row],[Phosphate (PPM)]]&gt;0.5, "Very high", IF(AllData[[#This Row],[Phosphate (PPM)]]&gt;0.1, "High", IF(AllData[[#This Row],[Phosphate (PPM)]]&gt;0.05, "Some evidence", IF(AllData[[#This Row],[Phosphate (PPM)]]&lt;=0.05, "No Evidence", ""))))</f>
        <v>Very high</v>
      </c>
      <c r="P1127">
        <v>1</v>
      </c>
      <c r="Q1127" t="s">
        <v>959</v>
      </c>
    </row>
    <row r="1128" spans="1:17" x14ac:dyDescent="0.3">
      <c r="A1128" t="s">
        <v>1057</v>
      </c>
      <c r="B1128" s="2">
        <v>45394</v>
      </c>
      <c r="C1128" t="str" cm="1">
        <f t="array" ref="C11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8">
        <f>YEAR(AllData[[#This Row],[Date]])</f>
        <v>2024</v>
      </c>
      <c r="E1128" s="1">
        <v>0.68402777777777779</v>
      </c>
      <c r="F1128" t="s">
        <v>612</v>
      </c>
      <c r="G1128" s="3">
        <v>52.286999999999999</v>
      </c>
      <c r="H1128" s="3">
        <v>-1.746</v>
      </c>
      <c r="I1128" t="s">
        <v>912</v>
      </c>
      <c r="J1128">
        <v>404</v>
      </c>
      <c r="K1128">
        <v>15.4</v>
      </c>
      <c r="L1128">
        <v>3.5</v>
      </c>
      <c r="M1128" t="str">
        <f>IF(AllData[[#This Row],[Nitrate (PPM)]]&gt;2, "Very high", IF(AllData[[#This Row],[Nitrate (PPM)]]&gt;1, "High", IF(AllData[[#This Row],[Nitrate (PPM)]]&gt;0.5, "Some evidence", IF(AllData[[#This Row],[Nitrate (PPM)]]&gt;=0, "No evidence"))))</f>
        <v>Very high</v>
      </c>
      <c r="N1128">
        <v>0.15</v>
      </c>
      <c r="O1128" t="str">
        <f>IF(AllData[[#This Row],[Phosphate (PPM)]]&gt;0.5, "Very high", IF(AllData[[#This Row],[Phosphate (PPM)]]&gt;0.1, "High", IF(AllData[[#This Row],[Phosphate (PPM)]]&gt;0.05, "Some evidence", IF(AllData[[#This Row],[Phosphate (PPM)]]&lt;=0.05, "No Evidence", ""))))</f>
        <v>High</v>
      </c>
      <c r="P1128">
        <v>1</v>
      </c>
      <c r="Q1128" t="s">
        <v>959</v>
      </c>
    </row>
    <row r="1129" spans="1:17" x14ac:dyDescent="0.3">
      <c r="A1129" t="s">
        <v>1048</v>
      </c>
      <c r="B1129" s="2">
        <v>45393</v>
      </c>
      <c r="C1129" t="str" cm="1">
        <f t="array" ref="C11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29">
        <f>YEAR(AllData[[#This Row],[Date]])</f>
        <v>2024</v>
      </c>
      <c r="E1129" s="1">
        <v>0.4375</v>
      </c>
      <c r="F1129" t="s">
        <v>79</v>
      </c>
      <c r="I1129" t="s">
        <v>19</v>
      </c>
      <c r="J1129">
        <v>774</v>
      </c>
      <c r="K1129">
        <v>13.2</v>
      </c>
      <c r="L1129">
        <v>3</v>
      </c>
      <c r="M1129" t="str">
        <f>IF(AllData[[#This Row],[Nitrate (PPM)]]&gt;2, "Very high", IF(AllData[[#This Row],[Nitrate (PPM)]]&gt;1, "High", IF(AllData[[#This Row],[Nitrate (PPM)]]&gt;0.5, "Some evidence", IF(AllData[[#This Row],[Nitrate (PPM)]]&gt;=0, "No evidence"))))</f>
        <v>Very high</v>
      </c>
      <c r="N1129">
        <v>0.25</v>
      </c>
      <c r="O1129" t="str">
        <f>IF(AllData[[#This Row],[Phosphate (PPM)]]&gt;0.5, "Very high", IF(AllData[[#This Row],[Phosphate (PPM)]]&gt;0.1, "High", IF(AllData[[#This Row],[Phosphate (PPM)]]&gt;0.05, "Some evidence", IF(AllData[[#This Row],[Phosphate (PPM)]]&lt;=0.05, "No Evidence", ""))))</f>
        <v>High</v>
      </c>
      <c r="P1129">
        <v>2</v>
      </c>
      <c r="Q1129" t="s">
        <v>266</v>
      </c>
    </row>
    <row r="1130" spans="1:17" x14ac:dyDescent="0.3">
      <c r="A1130" t="s">
        <v>1049</v>
      </c>
      <c r="B1130" s="2">
        <v>45393</v>
      </c>
      <c r="C1130" t="str" cm="1">
        <f t="array" ref="C11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0">
        <f>YEAR(AllData[[#This Row],[Date]])</f>
        <v>2024</v>
      </c>
      <c r="E1130" s="1">
        <v>0.45833333333333331</v>
      </c>
      <c r="F1130" t="s">
        <v>515</v>
      </c>
      <c r="G1130" s="3">
        <v>52.053567999999999</v>
      </c>
      <c r="H1130" s="3">
        <v>-1.620152</v>
      </c>
      <c r="I1130" t="s">
        <v>19</v>
      </c>
      <c r="J1130">
        <v>579</v>
      </c>
      <c r="K1130">
        <v>14.1</v>
      </c>
      <c r="L1130">
        <v>2</v>
      </c>
      <c r="M1130" t="str">
        <f>IF(AllData[[#This Row],[Nitrate (PPM)]]&gt;2, "Very high", IF(AllData[[#This Row],[Nitrate (PPM)]]&gt;1, "High", IF(AllData[[#This Row],[Nitrate (PPM)]]&gt;0.5, "Some evidence", IF(AllData[[#This Row],[Nitrate (PPM)]]&gt;=0, "No evidence"))))</f>
        <v>High</v>
      </c>
      <c r="N1130">
        <v>0.24</v>
      </c>
      <c r="O1130" t="str">
        <f>IF(AllData[[#This Row],[Phosphate (PPM)]]&gt;0.5, "Very high", IF(AllData[[#This Row],[Phosphate (PPM)]]&gt;0.1, "High", IF(AllData[[#This Row],[Phosphate (PPM)]]&gt;0.05, "Some evidence", IF(AllData[[#This Row],[Phosphate (PPM)]]&lt;=0.05, "No Evidence", ""))))</f>
        <v>High</v>
      </c>
      <c r="P1130">
        <v>0.5</v>
      </c>
    </row>
    <row r="1131" spans="1:17" x14ac:dyDescent="0.3">
      <c r="A1131" t="s">
        <v>1050</v>
      </c>
      <c r="B1131" s="2">
        <v>45393</v>
      </c>
      <c r="C1131" t="str" cm="1">
        <f t="array" ref="C11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1">
        <f>YEAR(AllData[[#This Row],[Date]])</f>
        <v>2024</v>
      </c>
      <c r="E1131" s="1">
        <v>0.54374999999999996</v>
      </c>
      <c r="F1131" t="s">
        <v>1051</v>
      </c>
      <c r="G1131" s="3">
        <v>51.999930999999997</v>
      </c>
      <c r="H1131" s="3">
        <v>-2.1409120000000001</v>
      </c>
      <c r="I1131" t="s">
        <v>19</v>
      </c>
      <c r="J1131">
        <v>696</v>
      </c>
      <c r="K1131">
        <v>14.6</v>
      </c>
      <c r="L1131">
        <v>6</v>
      </c>
      <c r="M1131" t="str">
        <f>IF(AllData[[#This Row],[Nitrate (PPM)]]&gt;2, "Very high", IF(AllData[[#This Row],[Nitrate (PPM)]]&gt;1, "High", IF(AllData[[#This Row],[Nitrate (PPM)]]&gt;0.5, "Some evidence", IF(AllData[[#This Row],[Nitrate (PPM)]]&gt;=0, "No evidence"))))</f>
        <v>Very high</v>
      </c>
      <c r="N1131">
        <v>0.47</v>
      </c>
      <c r="O1131" t="str">
        <f>IF(AllData[[#This Row],[Phosphate (PPM)]]&gt;0.5, "Very high", IF(AllData[[#This Row],[Phosphate (PPM)]]&gt;0.1, "High", IF(AllData[[#This Row],[Phosphate (PPM)]]&gt;0.05, "Some evidence", IF(AllData[[#This Row],[Phosphate (PPM)]]&lt;=0.05, "No Evidence", ""))))</f>
        <v>High</v>
      </c>
      <c r="P1131">
        <v>0.5</v>
      </c>
    </row>
    <row r="1132" spans="1:17" x14ac:dyDescent="0.3">
      <c r="A1132" t="s">
        <v>1052</v>
      </c>
      <c r="B1132" s="2">
        <v>45393</v>
      </c>
      <c r="C1132" t="str" cm="1">
        <f t="array" ref="C11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2">
        <f>YEAR(AllData[[#This Row],[Date]])</f>
        <v>2024</v>
      </c>
      <c r="E1132" s="1">
        <v>0.56597222222222221</v>
      </c>
      <c r="F1132" t="s">
        <v>1053</v>
      </c>
      <c r="G1132" s="3">
        <v>52.022495999999997</v>
      </c>
      <c r="H1132" s="3">
        <v>-2.1379350000000001</v>
      </c>
      <c r="I1132" t="s">
        <v>19</v>
      </c>
      <c r="J1132">
        <v>715</v>
      </c>
      <c r="K1132">
        <v>15.6</v>
      </c>
      <c r="L1132">
        <v>9</v>
      </c>
      <c r="M1132" t="str">
        <f>IF(AllData[[#This Row],[Nitrate (PPM)]]&gt;2, "Very high", IF(AllData[[#This Row],[Nitrate (PPM)]]&gt;1, "High", IF(AllData[[#This Row],[Nitrate (PPM)]]&gt;0.5, "Some evidence", IF(AllData[[#This Row],[Nitrate (PPM)]]&gt;=0, "No evidence"))))</f>
        <v>Very high</v>
      </c>
      <c r="N1132">
        <v>0.3</v>
      </c>
      <c r="O1132" t="str">
        <f>IF(AllData[[#This Row],[Phosphate (PPM)]]&gt;0.5, "Very high", IF(AllData[[#This Row],[Phosphate (PPM)]]&gt;0.1, "High", IF(AllData[[#This Row],[Phosphate (PPM)]]&gt;0.05, "Some evidence", IF(AllData[[#This Row],[Phosphate (PPM)]]&lt;=0.05, "No Evidence", ""))))</f>
        <v>High</v>
      </c>
      <c r="P1132">
        <v>0.5</v>
      </c>
    </row>
    <row r="1133" spans="1:17" x14ac:dyDescent="0.3">
      <c r="A1133" t="s">
        <v>1054</v>
      </c>
      <c r="B1133" s="2">
        <v>45393</v>
      </c>
      <c r="C1133" t="str" cm="1">
        <f t="array" ref="C11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3">
        <f>YEAR(AllData[[#This Row],[Date]])</f>
        <v>2024</v>
      </c>
      <c r="E1133" s="1">
        <v>0.66666666666666663</v>
      </c>
      <c r="F1133" t="s">
        <v>135</v>
      </c>
      <c r="I1133" t="s">
        <v>25</v>
      </c>
      <c r="J1133">
        <v>608</v>
      </c>
      <c r="K1133">
        <v>13.5</v>
      </c>
      <c r="L1133">
        <v>2</v>
      </c>
      <c r="M1133" t="str">
        <f>IF(AllData[[#This Row],[Nitrate (PPM)]]&gt;2, "Very high", IF(AllData[[#This Row],[Nitrate (PPM)]]&gt;1, "High", IF(AllData[[#This Row],[Nitrate (PPM)]]&gt;0.5, "Some evidence", IF(AllData[[#This Row],[Nitrate (PPM)]]&gt;=0, "No evidence"))))</f>
        <v>High</v>
      </c>
      <c r="N1133">
        <v>0.26</v>
      </c>
      <c r="O1133" t="str">
        <f>IF(AllData[[#This Row],[Phosphate (PPM)]]&gt;0.5, "Very high", IF(AllData[[#This Row],[Phosphate (PPM)]]&gt;0.1, "High", IF(AllData[[#This Row],[Phosphate (PPM)]]&gt;0.05, "Some evidence", IF(AllData[[#This Row],[Phosphate (PPM)]]&lt;=0.05, "No Evidence", ""))))</f>
        <v>High</v>
      </c>
      <c r="P1133">
        <v>3</v>
      </c>
      <c r="Q1133" t="s">
        <v>527</v>
      </c>
    </row>
    <row r="1134" spans="1:17" x14ac:dyDescent="0.3">
      <c r="A1134" t="s">
        <v>1055</v>
      </c>
      <c r="B1134" s="2">
        <v>45393</v>
      </c>
      <c r="C1134" t="str" cm="1">
        <f t="array" ref="C11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4">
        <f>YEAR(AllData[[#This Row],[Date]])</f>
        <v>2024</v>
      </c>
      <c r="E1134" s="1">
        <v>0.68125000000000002</v>
      </c>
      <c r="F1134" t="s">
        <v>158</v>
      </c>
      <c r="G1134" s="3">
        <v>52.146439000000001</v>
      </c>
      <c r="H1134" s="3">
        <v>-1.699913</v>
      </c>
      <c r="I1134" t="s">
        <v>25</v>
      </c>
      <c r="J1134">
        <v>605</v>
      </c>
      <c r="K1134">
        <v>14</v>
      </c>
      <c r="L1134">
        <v>5</v>
      </c>
      <c r="M1134" t="str">
        <f>IF(AllData[[#This Row],[Nitrate (PPM)]]&gt;2, "Very high", IF(AllData[[#This Row],[Nitrate (PPM)]]&gt;1, "High", IF(AllData[[#This Row],[Nitrate (PPM)]]&gt;0.5, "Some evidence", IF(AllData[[#This Row],[Nitrate (PPM)]]&gt;=0, "No evidence"))))</f>
        <v>Very high</v>
      </c>
      <c r="N1134">
        <v>0.24</v>
      </c>
      <c r="O1134" t="str">
        <f>IF(AllData[[#This Row],[Phosphate (PPM)]]&gt;0.5, "Very high", IF(AllData[[#This Row],[Phosphate (PPM)]]&gt;0.1, "High", IF(AllData[[#This Row],[Phosphate (PPM)]]&gt;0.05, "Some evidence", IF(AllData[[#This Row],[Phosphate (PPM)]]&lt;=0.05, "No Evidence", ""))))</f>
        <v>High</v>
      </c>
      <c r="P1134">
        <v>1.5</v>
      </c>
    </row>
    <row r="1135" spans="1:17" x14ac:dyDescent="0.3">
      <c r="A1135" t="s">
        <v>1046</v>
      </c>
      <c r="B1135" s="2">
        <v>45391</v>
      </c>
      <c r="C1135" t="str" cm="1">
        <f t="array" ref="C11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5">
        <f>YEAR(AllData[[#This Row],[Date]])</f>
        <v>2024</v>
      </c>
      <c r="E1135" s="1">
        <v>0.61250000000000004</v>
      </c>
      <c r="F1135" t="s">
        <v>21</v>
      </c>
      <c r="G1135" s="3">
        <v>51.989916999999998</v>
      </c>
      <c r="H1135" s="3">
        <v>-2.161635</v>
      </c>
      <c r="I1135" t="s">
        <v>19</v>
      </c>
      <c r="J1135">
        <v>682</v>
      </c>
      <c r="K1135">
        <v>12.1</v>
      </c>
      <c r="L1135">
        <v>10</v>
      </c>
      <c r="M1135" t="str">
        <f>IF(AllData[[#This Row],[Nitrate (PPM)]]&gt;2, "Very high", IF(AllData[[#This Row],[Nitrate (PPM)]]&gt;1, "High", IF(AllData[[#This Row],[Nitrate (PPM)]]&gt;0.5, "Some evidence", IF(AllData[[#This Row],[Nitrate (PPM)]]&gt;=0, "No evidence"))))</f>
        <v>Very high</v>
      </c>
      <c r="N1135">
        <v>0.5</v>
      </c>
      <c r="O1135" t="str">
        <f>IF(AllData[[#This Row],[Phosphate (PPM)]]&gt;0.5, "Very high", IF(AllData[[#This Row],[Phosphate (PPM)]]&gt;0.1, "High", IF(AllData[[#This Row],[Phosphate (PPM)]]&gt;0.05, "Some evidence", IF(AllData[[#This Row],[Phosphate (PPM)]]&lt;=0.05, "No Evidence", ""))))</f>
        <v>High</v>
      </c>
      <c r="P1135">
        <v>2.5</v>
      </c>
      <c r="Q1135" t="s">
        <v>1047</v>
      </c>
    </row>
    <row r="1136" spans="1:17" x14ac:dyDescent="0.3">
      <c r="A1136" t="s">
        <v>1038</v>
      </c>
      <c r="B1136" s="2">
        <v>45390</v>
      </c>
      <c r="C1136" t="str" cm="1">
        <f t="array" ref="C11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6">
        <f>YEAR(AllData[[#This Row],[Date]])</f>
        <v>2024</v>
      </c>
      <c r="E1136" s="1">
        <v>0.40555555555555556</v>
      </c>
      <c r="F1136" t="s">
        <v>542</v>
      </c>
      <c r="G1136" s="3">
        <v>52.046472000000001</v>
      </c>
      <c r="H1136" s="3">
        <v>-1.6733560000000001</v>
      </c>
      <c r="I1136" t="s">
        <v>62</v>
      </c>
      <c r="J1136">
        <v>610</v>
      </c>
      <c r="K1136">
        <v>11.4</v>
      </c>
      <c r="L1136">
        <v>2</v>
      </c>
      <c r="M1136" t="str">
        <f>IF(AllData[[#This Row],[Nitrate (PPM)]]&gt;2, "Very high", IF(AllData[[#This Row],[Nitrate (PPM)]]&gt;1, "High", IF(AllData[[#This Row],[Nitrate (PPM)]]&gt;0.5, "Some evidence", IF(AllData[[#This Row],[Nitrate (PPM)]]&gt;=0, "No evidence"))))</f>
        <v>High</v>
      </c>
      <c r="N1136">
        <v>1.28</v>
      </c>
      <c r="O1136" t="str">
        <f>IF(AllData[[#This Row],[Phosphate (PPM)]]&gt;0.5, "Very high", IF(AllData[[#This Row],[Phosphate (PPM)]]&gt;0.1, "High", IF(AllData[[#This Row],[Phosphate (PPM)]]&gt;0.05, "Some evidence", IF(AllData[[#This Row],[Phosphate (PPM)]]&lt;=0.05, "No Evidence", ""))))</f>
        <v>Very high</v>
      </c>
      <c r="P1136">
        <v>0.2</v>
      </c>
    </row>
    <row r="1137" spans="1:17" x14ac:dyDescent="0.3">
      <c r="A1137" t="s">
        <v>1039</v>
      </c>
      <c r="B1137" s="2">
        <v>45390</v>
      </c>
      <c r="C1137" t="str" cm="1">
        <f t="array" ref="C11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7">
        <f>YEAR(AllData[[#This Row],[Date]])</f>
        <v>2024</v>
      </c>
      <c r="E1137" s="1">
        <v>0.41736111111111113</v>
      </c>
      <c r="F1137" t="s">
        <v>331</v>
      </c>
      <c r="G1137" s="3">
        <v>52.045679999999997</v>
      </c>
      <c r="H1137" s="3">
        <v>-1.671869</v>
      </c>
      <c r="I1137" t="s">
        <v>25</v>
      </c>
      <c r="J1137">
        <v>677</v>
      </c>
      <c r="K1137">
        <v>11.4</v>
      </c>
      <c r="L1137">
        <v>2</v>
      </c>
      <c r="M1137" t="str">
        <f>IF(AllData[[#This Row],[Nitrate (PPM)]]&gt;2, "Very high", IF(AllData[[#This Row],[Nitrate (PPM)]]&gt;1, "High", IF(AllData[[#This Row],[Nitrate (PPM)]]&gt;0.5, "Some evidence", IF(AllData[[#This Row],[Nitrate (PPM)]]&gt;=0, "No evidence"))))</f>
        <v>High</v>
      </c>
      <c r="N1137">
        <v>2.5</v>
      </c>
      <c r="O1137" t="str">
        <f>IF(AllData[[#This Row],[Phosphate (PPM)]]&gt;0.5, "Very high", IF(AllData[[#This Row],[Phosphate (PPM)]]&gt;0.1, "High", IF(AllData[[#This Row],[Phosphate (PPM)]]&gt;0.05, "Some evidence", IF(AllData[[#This Row],[Phosphate (PPM)]]&lt;=0.05, "No Evidence", ""))))</f>
        <v>Very high</v>
      </c>
      <c r="P1137">
        <v>0.3</v>
      </c>
    </row>
    <row r="1138" spans="1:17" x14ac:dyDescent="0.3">
      <c r="A1138" t="s">
        <v>1040</v>
      </c>
      <c r="B1138" s="2">
        <v>45390</v>
      </c>
      <c r="C1138" t="str" cm="1">
        <f t="array" ref="C11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8">
        <f>YEAR(AllData[[#This Row],[Date]])</f>
        <v>2024</v>
      </c>
      <c r="E1138" s="1">
        <v>0.60416666666666663</v>
      </c>
      <c r="F1138" t="s">
        <v>280</v>
      </c>
      <c r="G1138" s="3">
        <v>52.206477999999997</v>
      </c>
      <c r="H1138" s="3">
        <v>-1.653894</v>
      </c>
      <c r="I1138" t="s">
        <v>25</v>
      </c>
      <c r="J1138">
        <v>562</v>
      </c>
      <c r="K1138">
        <v>15.5</v>
      </c>
      <c r="L1138">
        <v>5</v>
      </c>
      <c r="M1138" t="str">
        <f>IF(AllData[[#This Row],[Nitrate (PPM)]]&gt;2, "Very high", IF(AllData[[#This Row],[Nitrate (PPM)]]&gt;1, "High", IF(AllData[[#This Row],[Nitrate (PPM)]]&gt;0.5, "Some evidence", IF(AllData[[#This Row],[Nitrate (PPM)]]&gt;=0, "No evidence"))))</f>
        <v>Very high</v>
      </c>
      <c r="N1138">
        <v>0.49</v>
      </c>
      <c r="O1138" t="str">
        <f>IF(AllData[[#This Row],[Phosphate (PPM)]]&gt;0.5, "Very high", IF(AllData[[#This Row],[Phosphate (PPM)]]&gt;0.1, "High", IF(AllData[[#This Row],[Phosphate (PPM)]]&gt;0.05, "Some evidence", IF(AllData[[#This Row],[Phosphate (PPM)]]&lt;=0.05, "No Evidence", ""))))</f>
        <v>High</v>
      </c>
      <c r="P1138">
        <v>0.5</v>
      </c>
      <c r="Q1138" t="s">
        <v>1041</v>
      </c>
    </row>
    <row r="1139" spans="1:17" x14ac:dyDescent="0.3">
      <c r="A1139" t="s">
        <v>1042</v>
      </c>
      <c r="B1139" s="2">
        <v>45390</v>
      </c>
      <c r="C1139" t="str" cm="1">
        <f t="array" ref="C11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39">
        <f>YEAR(AllData[[#This Row],[Date]])</f>
        <v>2024</v>
      </c>
      <c r="E1139" s="1">
        <v>0.625</v>
      </c>
      <c r="F1139" t="s">
        <v>282</v>
      </c>
      <c r="G1139" s="3">
        <v>52.212288999999998</v>
      </c>
      <c r="H1139" s="3">
        <v>-1.660452</v>
      </c>
      <c r="I1139" t="s">
        <v>25</v>
      </c>
      <c r="J1139">
        <v>557</v>
      </c>
      <c r="K1139">
        <v>13.6</v>
      </c>
      <c r="L1139">
        <v>5</v>
      </c>
      <c r="M1139" t="str">
        <f>IF(AllData[[#This Row],[Nitrate (PPM)]]&gt;2, "Very high", IF(AllData[[#This Row],[Nitrate (PPM)]]&gt;1, "High", IF(AllData[[#This Row],[Nitrate (PPM)]]&gt;0.5, "Some evidence", IF(AllData[[#This Row],[Nitrate (PPM)]]&gt;=0, "No evidence"))))</f>
        <v>Very high</v>
      </c>
      <c r="N1139">
        <v>0.42</v>
      </c>
      <c r="O1139" t="str">
        <f>IF(AllData[[#This Row],[Phosphate (PPM)]]&gt;0.5, "Very high", IF(AllData[[#This Row],[Phosphate (PPM)]]&gt;0.1, "High", IF(AllData[[#This Row],[Phosphate (PPM)]]&gt;0.05, "Some evidence", IF(AllData[[#This Row],[Phosphate (PPM)]]&lt;=0.05, "No Evidence", ""))))</f>
        <v>High</v>
      </c>
      <c r="P1139">
        <v>0</v>
      </c>
      <c r="Q1139" t="s">
        <v>1043</v>
      </c>
    </row>
    <row r="1140" spans="1:17" x14ac:dyDescent="0.3">
      <c r="A1140" t="s">
        <v>1044</v>
      </c>
      <c r="B1140" s="2">
        <v>45390</v>
      </c>
      <c r="C1140" t="str" cm="1">
        <f t="array" ref="C11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0">
        <f>YEAR(AllData[[#This Row],[Date]])</f>
        <v>2024</v>
      </c>
      <c r="E1140" s="1">
        <v>0.73611111111111116</v>
      </c>
      <c r="F1140" t="s">
        <v>535</v>
      </c>
      <c r="G1140" s="3">
        <v>52.252499999999998</v>
      </c>
      <c r="H1140" s="3">
        <v>-1.6685000000000001</v>
      </c>
      <c r="I1140" t="s">
        <v>19</v>
      </c>
      <c r="J1140">
        <v>962</v>
      </c>
      <c r="K1140">
        <v>12.6</v>
      </c>
      <c r="L1140">
        <v>5</v>
      </c>
      <c r="M1140" t="str">
        <f>IF(AllData[[#This Row],[Nitrate (PPM)]]&gt;2, "Very high", IF(AllData[[#This Row],[Nitrate (PPM)]]&gt;1, "High", IF(AllData[[#This Row],[Nitrate (PPM)]]&gt;0.5, "Some evidence", IF(AllData[[#This Row],[Nitrate (PPM)]]&gt;=0, "No evidence"))))</f>
        <v>Very high</v>
      </c>
      <c r="N1140">
        <v>0.68</v>
      </c>
      <c r="O1140" t="str">
        <f>IF(AllData[[#This Row],[Phosphate (PPM)]]&gt;0.5, "Very high", IF(AllData[[#This Row],[Phosphate (PPM)]]&gt;0.1, "High", IF(AllData[[#This Row],[Phosphate (PPM)]]&gt;0.05, "Some evidence", IF(AllData[[#This Row],[Phosphate (PPM)]]&lt;=0.05, "No Evidence", ""))))</f>
        <v>Very high</v>
      </c>
      <c r="P1140">
        <v>0.2</v>
      </c>
    </row>
    <row r="1141" spans="1:17" x14ac:dyDescent="0.3">
      <c r="A1141" t="s">
        <v>1045</v>
      </c>
      <c r="B1141" s="2">
        <v>45390</v>
      </c>
      <c r="C1141" t="str" cm="1">
        <f t="array" ref="C11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1">
        <f>YEAR(AllData[[#This Row],[Date]])</f>
        <v>2024</v>
      </c>
      <c r="E1141" s="1">
        <v>0.74305555555555558</v>
      </c>
      <c r="F1141" t="s">
        <v>532</v>
      </c>
      <c r="G1141" s="3">
        <v>52.244900000000001</v>
      </c>
      <c r="H1141" s="3">
        <v>-1.6617</v>
      </c>
      <c r="I1141" t="s">
        <v>19</v>
      </c>
      <c r="J1141">
        <v>643</v>
      </c>
      <c r="K1141">
        <v>12.5</v>
      </c>
      <c r="L1141">
        <v>5</v>
      </c>
      <c r="M1141" t="str">
        <f>IF(AllData[[#This Row],[Nitrate (PPM)]]&gt;2, "Very high", IF(AllData[[#This Row],[Nitrate (PPM)]]&gt;1, "High", IF(AllData[[#This Row],[Nitrate (PPM)]]&gt;0.5, "Some evidence", IF(AllData[[#This Row],[Nitrate (PPM)]]&gt;=0, "No evidence"))))</f>
        <v>Very high</v>
      </c>
      <c r="N1141">
        <v>0.12</v>
      </c>
      <c r="O1141" t="str">
        <f>IF(AllData[[#This Row],[Phosphate (PPM)]]&gt;0.5, "Very high", IF(AllData[[#This Row],[Phosphate (PPM)]]&gt;0.1, "High", IF(AllData[[#This Row],[Phosphate (PPM)]]&gt;0.05, "Some evidence", IF(AllData[[#This Row],[Phosphate (PPM)]]&lt;=0.05, "No Evidence", ""))))</f>
        <v>High</v>
      </c>
      <c r="P1141">
        <v>0.2</v>
      </c>
    </row>
    <row r="1142" spans="1:17" x14ac:dyDescent="0.3">
      <c r="A1142" t="s">
        <v>1030</v>
      </c>
      <c r="B1142" s="2">
        <v>45389</v>
      </c>
      <c r="C1142" t="str" cm="1">
        <f t="array" ref="C11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2">
        <f>YEAR(AllData[[#This Row],[Date]])</f>
        <v>2024</v>
      </c>
      <c r="E1142" s="1">
        <v>0.4513888888888889</v>
      </c>
      <c r="F1142" t="s">
        <v>555</v>
      </c>
      <c r="G1142" s="3">
        <v>52.259639</v>
      </c>
      <c r="H1142" s="3">
        <v>-1.7181999999999999</v>
      </c>
      <c r="I1142" t="s">
        <v>25</v>
      </c>
      <c r="J1142">
        <v>436</v>
      </c>
      <c r="K1142">
        <v>11</v>
      </c>
      <c r="L1142">
        <v>0.5</v>
      </c>
      <c r="M1142" t="str">
        <f>IF(AllData[[#This Row],[Nitrate (PPM)]]&gt;2, "Very high", IF(AllData[[#This Row],[Nitrate (PPM)]]&gt;1, "High", IF(AllData[[#This Row],[Nitrate (PPM)]]&gt;0.5, "Some evidence", IF(AllData[[#This Row],[Nitrate (PPM)]]&gt;=0, "No evidence"))))</f>
        <v>No evidence</v>
      </c>
      <c r="N1142">
        <v>0.73</v>
      </c>
      <c r="O1142" t="str">
        <f>IF(AllData[[#This Row],[Phosphate (PPM)]]&gt;0.5, "Very high", IF(AllData[[#This Row],[Phosphate (PPM)]]&gt;0.1, "High", IF(AllData[[#This Row],[Phosphate (PPM)]]&gt;0.05, "Some evidence", IF(AllData[[#This Row],[Phosphate (PPM)]]&lt;=0.05, "No Evidence", ""))))</f>
        <v>Very high</v>
      </c>
      <c r="P1142">
        <v>0.45</v>
      </c>
      <c r="Q1142" t="s">
        <v>1031</v>
      </c>
    </row>
    <row r="1143" spans="1:17" x14ac:dyDescent="0.3">
      <c r="A1143" t="s">
        <v>1032</v>
      </c>
      <c r="B1143" s="2">
        <v>45389</v>
      </c>
      <c r="C1143" t="str" cm="1">
        <f t="array" ref="C11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3">
        <f>YEAR(AllData[[#This Row],[Date]])</f>
        <v>2024</v>
      </c>
      <c r="E1143" s="1">
        <v>0.48958333333333331</v>
      </c>
      <c r="F1143" t="s">
        <v>206</v>
      </c>
      <c r="G1143" s="3">
        <v>52.183698999999997</v>
      </c>
      <c r="H1143" s="3">
        <v>-1.707816</v>
      </c>
      <c r="I1143" t="s">
        <v>25</v>
      </c>
      <c r="K1143">
        <v>13</v>
      </c>
      <c r="L1143">
        <v>5</v>
      </c>
      <c r="M1143" t="str">
        <f>IF(AllData[[#This Row],[Nitrate (PPM)]]&gt;2, "Very high", IF(AllData[[#This Row],[Nitrate (PPM)]]&gt;1, "High", IF(AllData[[#This Row],[Nitrate (PPM)]]&gt;0.5, "Some evidence", IF(AllData[[#This Row],[Nitrate (PPM)]]&gt;=0, "No evidence"))))</f>
        <v>Very high</v>
      </c>
      <c r="N1143">
        <v>0.26</v>
      </c>
      <c r="O1143" t="str">
        <f>IF(AllData[[#This Row],[Phosphate (PPM)]]&gt;0.5, "Very high", IF(AllData[[#This Row],[Phosphate (PPM)]]&gt;0.1, "High", IF(AllData[[#This Row],[Phosphate (PPM)]]&gt;0.05, "Some evidence", IF(AllData[[#This Row],[Phosphate (PPM)]]&lt;=0.05, "No Evidence", ""))))</f>
        <v>High</v>
      </c>
      <c r="P1143">
        <v>0.7</v>
      </c>
    </row>
    <row r="1144" spans="1:17" x14ac:dyDescent="0.3">
      <c r="A1144" t="s">
        <v>1033</v>
      </c>
      <c r="B1144" s="2">
        <v>45389</v>
      </c>
      <c r="C1144" t="str" cm="1">
        <f t="array" ref="C11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4">
        <f>YEAR(AllData[[#This Row],[Date]])</f>
        <v>2024</v>
      </c>
      <c r="E1144" s="1">
        <v>0.57291666666666663</v>
      </c>
      <c r="F1144" t="s">
        <v>260</v>
      </c>
      <c r="G1144" s="3">
        <v>52.166370000000001</v>
      </c>
      <c r="H1144" s="3">
        <v>-1.708032</v>
      </c>
      <c r="I1144" t="s">
        <v>62</v>
      </c>
      <c r="J1144">
        <v>617</v>
      </c>
      <c r="K1144">
        <v>14.4</v>
      </c>
      <c r="L1144">
        <v>9</v>
      </c>
      <c r="M1144" t="str">
        <f>IF(AllData[[#This Row],[Nitrate (PPM)]]&gt;2, "Very high", IF(AllData[[#This Row],[Nitrate (PPM)]]&gt;1, "High", IF(AllData[[#This Row],[Nitrate (PPM)]]&gt;0.5, "Some evidence", IF(AllData[[#This Row],[Nitrate (PPM)]]&gt;=0, "No evidence"))))</f>
        <v>Very high</v>
      </c>
      <c r="N1144">
        <v>0.24</v>
      </c>
      <c r="O1144" t="str">
        <f>IF(AllData[[#This Row],[Phosphate (PPM)]]&gt;0.5, "Very high", IF(AllData[[#This Row],[Phosphate (PPM)]]&gt;0.1, "High", IF(AllData[[#This Row],[Phosphate (PPM)]]&gt;0.05, "Some evidence", IF(AllData[[#This Row],[Phosphate (PPM)]]&lt;=0.05, "No Evidence", ""))))</f>
        <v>High</v>
      </c>
      <c r="P1144">
        <v>1.25</v>
      </c>
      <c r="Q1144" t="s">
        <v>28</v>
      </c>
    </row>
    <row r="1145" spans="1:17" x14ac:dyDescent="0.3">
      <c r="A1145" t="s">
        <v>1034</v>
      </c>
      <c r="B1145" s="2">
        <v>45389</v>
      </c>
      <c r="C1145" t="str" cm="1">
        <f t="array" ref="C11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5">
        <f>YEAR(AllData[[#This Row],[Date]])</f>
        <v>2024</v>
      </c>
      <c r="E1145" s="1">
        <v>0.61041666666666672</v>
      </c>
      <c r="F1145" t="s">
        <v>765</v>
      </c>
      <c r="G1145" s="3">
        <v>52.130467000000003</v>
      </c>
      <c r="H1145" s="3">
        <v>-2.0785360000000002</v>
      </c>
      <c r="I1145" t="s">
        <v>19</v>
      </c>
      <c r="J1145">
        <v>749</v>
      </c>
      <c r="K1145">
        <v>13.2</v>
      </c>
      <c r="L1145">
        <v>5</v>
      </c>
      <c r="M1145" t="str">
        <f>IF(AllData[[#This Row],[Nitrate (PPM)]]&gt;2, "Very high", IF(AllData[[#This Row],[Nitrate (PPM)]]&gt;1, "High", IF(AllData[[#This Row],[Nitrate (PPM)]]&gt;0.5, "Some evidence", IF(AllData[[#This Row],[Nitrate (PPM)]]&gt;=0, "No evidence"))))</f>
        <v>Very high</v>
      </c>
      <c r="N1145">
        <v>0.8</v>
      </c>
      <c r="O1145" t="str">
        <f>IF(AllData[[#This Row],[Phosphate (PPM)]]&gt;0.5, "Very high", IF(AllData[[#This Row],[Phosphate (PPM)]]&gt;0.1, "High", IF(AllData[[#This Row],[Phosphate (PPM)]]&gt;0.05, "Some evidence", IF(AllData[[#This Row],[Phosphate (PPM)]]&lt;=0.05, "No Evidence", ""))))</f>
        <v>Very high</v>
      </c>
      <c r="P1145">
        <v>0.9</v>
      </c>
      <c r="Q1145" t="s">
        <v>1035</v>
      </c>
    </row>
    <row r="1146" spans="1:17" x14ac:dyDescent="0.3">
      <c r="A1146" t="s">
        <v>1036</v>
      </c>
      <c r="B1146" s="2">
        <v>45389</v>
      </c>
      <c r="C1146" t="str" cm="1">
        <f t="array" ref="C11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6">
        <f>YEAR(AllData[[#This Row],[Date]])</f>
        <v>2024</v>
      </c>
      <c r="E1146" s="1">
        <v>0.61805555555555558</v>
      </c>
      <c r="F1146" t="s">
        <v>865</v>
      </c>
      <c r="G1146" s="3">
        <v>52.070086000000003</v>
      </c>
      <c r="H1146" s="3">
        <v>-1.61145</v>
      </c>
      <c r="I1146" t="s">
        <v>25</v>
      </c>
      <c r="J1146">
        <v>579</v>
      </c>
      <c r="K1146">
        <v>12.5</v>
      </c>
      <c r="L1146">
        <v>2</v>
      </c>
      <c r="M1146" t="str">
        <f>IF(AllData[[#This Row],[Nitrate (PPM)]]&gt;2, "Very high", IF(AllData[[#This Row],[Nitrate (PPM)]]&gt;1, "High", IF(AllData[[#This Row],[Nitrate (PPM)]]&gt;0.5, "Some evidence", IF(AllData[[#This Row],[Nitrate (PPM)]]&gt;=0, "No evidence"))))</f>
        <v>High</v>
      </c>
      <c r="N1146">
        <v>0.22</v>
      </c>
      <c r="O1146" t="str">
        <f>IF(AllData[[#This Row],[Phosphate (PPM)]]&gt;0.5, "Very high", IF(AllData[[#This Row],[Phosphate (PPM)]]&gt;0.1, "High", IF(AllData[[#This Row],[Phosphate (PPM)]]&gt;0.05, "Some evidence", IF(AllData[[#This Row],[Phosphate (PPM)]]&lt;=0.05, "No Evidence", ""))))</f>
        <v>High</v>
      </c>
      <c r="P1146">
        <v>1.75</v>
      </c>
      <c r="Q1146" t="s">
        <v>1037</v>
      </c>
    </row>
    <row r="1147" spans="1:17" x14ac:dyDescent="0.3">
      <c r="A1147" t="s">
        <v>1007</v>
      </c>
      <c r="B1147" s="2">
        <v>45388</v>
      </c>
      <c r="C1147" t="str" cm="1">
        <f t="array" ref="C11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7">
        <f>YEAR(AllData[[#This Row],[Date]])</f>
        <v>2024</v>
      </c>
      <c r="E1147" s="1">
        <v>0.36666666666666664</v>
      </c>
      <c r="F1147" t="s">
        <v>969</v>
      </c>
      <c r="I1147" t="s">
        <v>25</v>
      </c>
      <c r="J1147">
        <v>50.9</v>
      </c>
      <c r="K1147">
        <v>12.09</v>
      </c>
      <c r="L1147">
        <v>1.08</v>
      </c>
      <c r="M1147" t="str">
        <f>IF(AllData[[#This Row],[Nitrate (PPM)]]&gt;2, "Very high", IF(AllData[[#This Row],[Nitrate (PPM)]]&gt;1, "High", IF(AllData[[#This Row],[Nitrate (PPM)]]&gt;0.5, "Some evidence", IF(AllData[[#This Row],[Nitrate (PPM)]]&gt;=0, "No evidence"))))</f>
        <v>High</v>
      </c>
      <c r="N1147">
        <v>0.54</v>
      </c>
      <c r="O1147" t="str">
        <f>IF(AllData[[#This Row],[Phosphate (PPM)]]&gt;0.5, "Very high", IF(AllData[[#This Row],[Phosphate (PPM)]]&gt;0.1, "High", IF(AllData[[#This Row],[Phosphate (PPM)]]&gt;0.05, "Some evidence", IF(AllData[[#This Row],[Phosphate (PPM)]]&lt;=0.05, "No Evidence", ""))))</f>
        <v>Very high</v>
      </c>
      <c r="P1147">
        <v>25</v>
      </c>
    </row>
    <row r="1148" spans="1:17" x14ac:dyDescent="0.3">
      <c r="A1148" t="s">
        <v>1008</v>
      </c>
      <c r="B1148" s="2">
        <v>45388</v>
      </c>
      <c r="C1148" t="str" cm="1">
        <f t="array" ref="C11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8">
        <f>YEAR(AllData[[#This Row],[Date]])</f>
        <v>2024</v>
      </c>
      <c r="E1148" s="1">
        <v>0.38750000000000001</v>
      </c>
      <c r="F1148" t="s">
        <v>917</v>
      </c>
      <c r="I1148" t="s">
        <v>62</v>
      </c>
      <c r="J1148">
        <v>51.04</v>
      </c>
      <c r="K1148">
        <v>12.9</v>
      </c>
      <c r="L1148">
        <v>2</v>
      </c>
      <c r="M1148" t="str">
        <f>IF(AllData[[#This Row],[Nitrate (PPM)]]&gt;2, "Very high", IF(AllData[[#This Row],[Nitrate (PPM)]]&gt;1, "High", IF(AllData[[#This Row],[Nitrate (PPM)]]&gt;0.5, "Some evidence", IF(AllData[[#This Row],[Nitrate (PPM)]]&gt;=0, "No evidence"))))</f>
        <v>High</v>
      </c>
      <c r="N1148">
        <v>0.1</v>
      </c>
      <c r="O1148" t="str">
        <f>IF(AllData[[#This Row],[Phosphate (PPM)]]&gt;0.5, "Very high", IF(AllData[[#This Row],[Phosphate (PPM)]]&gt;0.1, "High", IF(AllData[[#This Row],[Phosphate (PPM)]]&gt;0.05, "Some evidence", IF(AllData[[#This Row],[Phosphate (PPM)]]&lt;=0.05, "No Evidence", ""))))</f>
        <v>Some evidence</v>
      </c>
      <c r="P1148">
        <v>18</v>
      </c>
    </row>
    <row r="1149" spans="1:17" x14ac:dyDescent="0.3">
      <c r="A1149" t="s">
        <v>1009</v>
      </c>
      <c r="B1149" s="2">
        <v>45388</v>
      </c>
      <c r="C1149" t="str" cm="1">
        <f t="array" ref="C11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49">
        <f>YEAR(AllData[[#This Row],[Date]])</f>
        <v>2024</v>
      </c>
      <c r="E1149" s="1">
        <v>0.41666666666666669</v>
      </c>
      <c r="F1149" t="s">
        <v>98</v>
      </c>
      <c r="G1149" s="3">
        <v>52.177</v>
      </c>
      <c r="H1149" s="3">
        <v>-1.736</v>
      </c>
      <c r="I1149" t="s">
        <v>62</v>
      </c>
      <c r="J1149">
        <v>642</v>
      </c>
      <c r="K1149">
        <v>17.5</v>
      </c>
      <c r="L1149">
        <v>10</v>
      </c>
      <c r="M1149" t="str">
        <f>IF(AllData[[#This Row],[Nitrate (PPM)]]&gt;2, "Very high", IF(AllData[[#This Row],[Nitrate (PPM)]]&gt;1, "High", IF(AllData[[#This Row],[Nitrate (PPM)]]&gt;0.5, "Some evidence", IF(AllData[[#This Row],[Nitrate (PPM)]]&gt;=0, "No evidence"))))</f>
        <v>Very high</v>
      </c>
      <c r="N1149">
        <v>0.38</v>
      </c>
      <c r="O1149" t="str">
        <f>IF(AllData[[#This Row],[Phosphate (PPM)]]&gt;0.5, "Very high", IF(AllData[[#This Row],[Phosphate (PPM)]]&gt;0.1, "High", IF(AllData[[#This Row],[Phosphate (PPM)]]&gt;0.05, "Some evidence", IF(AllData[[#This Row],[Phosphate (PPM)]]&lt;=0.05, "No Evidence", ""))))</f>
        <v>High</v>
      </c>
      <c r="P1149">
        <v>1</v>
      </c>
    </row>
    <row r="1150" spans="1:17" x14ac:dyDescent="0.3">
      <c r="A1150" t="s">
        <v>1010</v>
      </c>
      <c r="B1150" s="2">
        <v>45388</v>
      </c>
      <c r="C1150" t="str" cm="1">
        <f t="array" ref="C11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0">
        <f>YEAR(AllData[[#This Row],[Date]])</f>
        <v>2024</v>
      </c>
      <c r="E1150" s="1">
        <v>0.41666666666666669</v>
      </c>
      <c r="F1150" t="s">
        <v>65</v>
      </c>
      <c r="I1150" t="s">
        <v>25</v>
      </c>
      <c r="J1150">
        <v>641</v>
      </c>
      <c r="K1150">
        <v>17.5</v>
      </c>
      <c r="L1150">
        <v>10</v>
      </c>
      <c r="M1150" t="str">
        <f>IF(AllData[[#This Row],[Nitrate (PPM)]]&gt;2, "Very high", IF(AllData[[#This Row],[Nitrate (PPM)]]&gt;1, "High", IF(AllData[[#This Row],[Nitrate (PPM)]]&gt;0.5, "Some evidence", IF(AllData[[#This Row],[Nitrate (PPM)]]&gt;=0, "No evidence"))))</f>
        <v>Very high</v>
      </c>
      <c r="N1150">
        <v>0.36</v>
      </c>
      <c r="O1150" t="str">
        <f>IF(AllData[[#This Row],[Phosphate (PPM)]]&gt;0.5, "Very high", IF(AllData[[#This Row],[Phosphate (PPM)]]&gt;0.1, "High", IF(AllData[[#This Row],[Phosphate (PPM)]]&gt;0.05, "Some evidence", IF(AllData[[#This Row],[Phosphate (PPM)]]&lt;=0.05, "No Evidence", ""))))</f>
        <v>High</v>
      </c>
      <c r="P1150">
        <v>1</v>
      </c>
    </row>
    <row r="1151" spans="1:17" x14ac:dyDescent="0.3">
      <c r="A1151" t="s">
        <v>1011</v>
      </c>
      <c r="B1151" s="2">
        <v>45388</v>
      </c>
      <c r="C1151" t="str" cm="1">
        <f t="array" ref="C11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1">
        <f>YEAR(AllData[[#This Row],[Date]])</f>
        <v>2024</v>
      </c>
      <c r="E1151" s="1">
        <v>0.47430555555555554</v>
      </c>
      <c r="F1151" t="s">
        <v>775</v>
      </c>
      <c r="G1151" s="3">
        <v>52.125045</v>
      </c>
      <c r="H1151" s="3">
        <v>-2.0538820000000002</v>
      </c>
      <c r="I1151" t="s">
        <v>19</v>
      </c>
      <c r="J1151">
        <v>495</v>
      </c>
      <c r="K1151">
        <v>13</v>
      </c>
      <c r="L1151">
        <v>4</v>
      </c>
      <c r="M1151" t="str">
        <f>IF(AllData[[#This Row],[Nitrate (PPM)]]&gt;2, "Very high", IF(AllData[[#This Row],[Nitrate (PPM)]]&gt;1, "High", IF(AllData[[#This Row],[Nitrate (PPM)]]&gt;0.5, "Some evidence", IF(AllData[[#This Row],[Nitrate (PPM)]]&gt;=0, "No evidence"))))</f>
        <v>Very high</v>
      </c>
      <c r="N1151">
        <v>0.37</v>
      </c>
      <c r="O1151" t="str">
        <f>IF(AllData[[#This Row],[Phosphate (PPM)]]&gt;0.5, "Very high", IF(AllData[[#This Row],[Phosphate (PPM)]]&gt;0.1, "High", IF(AllData[[#This Row],[Phosphate (PPM)]]&gt;0.05, "Some evidence", IF(AllData[[#This Row],[Phosphate (PPM)]]&lt;=0.05, "No Evidence", ""))))</f>
        <v>High</v>
      </c>
      <c r="P1151">
        <v>2.0299999999999998</v>
      </c>
      <c r="Q1151" t="s">
        <v>1012</v>
      </c>
    </row>
    <row r="1152" spans="1:17" x14ac:dyDescent="0.3">
      <c r="A1152" t="s">
        <v>1013</v>
      </c>
      <c r="B1152" s="2">
        <v>45388</v>
      </c>
      <c r="C1152" t="str" cm="1">
        <f t="array" ref="C11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2">
        <f>YEAR(AllData[[#This Row],[Date]])</f>
        <v>2024</v>
      </c>
      <c r="E1152" s="1">
        <v>0.51041666666666663</v>
      </c>
      <c r="F1152" t="s">
        <v>778</v>
      </c>
      <c r="G1152" s="3">
        <v>52.126424</v>
      </c>
      <c r="H1152" s="3">
        <v>-2.0565760000000002</v>
      </c>
      <c r="I1152" t="s">
        <v>19</v>
      </c>
      <c r="J1152">
        <v>639</v>
      </c>
      <c r="K1152">
        <v>13.3</v>
      </c>
      <c r="L1152">
        <v>4</v>
      </c>
      <c r="M1152" t="str">
        <f>IF(AllData[[#This Row],[Nitrate (PPM)]]&gt;2, "Very high", IF(AllData[[#This Row],[Nitrate (PPM)]]&gt;1, "High", IF(AllData[[#This Row],[Nitrate (PPM)]]&gt;0.5, "Some evidence", IF(AllData[[#This Row],[Nitrate (PPM)]]&gt;=0, "No evidence"))))</f>
        <v>Very high</v>
      </c>
      <c r="N1152">
        <v>0.32</v>
      </c>
      <c r="O1152" t="str">
        <f>IF(AllData[[#This Row],[Phosphate (PPM)]]&gt;0.5, "Very high", IF(AllData[[#This Row],[Phosphate (PPM)]]&gt;0.1, "High", IF(AllData[[#This Row],[Phosphate (PPM)]]&gt;0.05, "Some evidence", IF(AllData[[#This Row],[Phosphate (PPM)]]&lt;=0.05, "No Evidence", ""))))</f>
        <v>High</v>
      </c>
      <c r="P1152">
        <v>0.96</v>
      </c>
      <c r="Q1152" t="s">
        <v>1014</v>
      </c>
    </row>
    <row r="1153" spans="1:17" x14ac:dyDescent="0.3">
      <c r="A1153" t="s">
        <v>1015</v>
      </c>
      <c r="B1153" s="2">
        <v>45388</v>
      </c>
      <c r="C1153" t="str" cm="1">
        <f t="array" ref="C11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3">
        <f>YEAR(AllData[[#This Row],[Date]])</f>
        <v>2024</v>
      </c>
      <c r="E1153" s="1">
        <v>0.59027777777777779</v>
      </c>
      <c r="F1153" t="s">
        <v>158</v>
      </c>
      <c r="G1153" s="3">
        <v>52.146602000000001</v>
      </c>
      <c r="H1153" s="3">
        <v>-1.70031</v>
      </c>
      <c r="I1153" t="s">
        <v>25</v>
      </c>
      <c r="J1153">
        <v>544</v>
      </c>
      <c r="K1153">
        <v>14.4</v>
      </c>
      <c r="L1153">
        <v>6</v>
      </c>
      <c r="M1153" t="str">
        <f>IF(AllData[[#This Row],[Nitrate (PPM)]]&gt;2, "Very high", IF(AllData[[#This Row],[Nitrate (PPM)]]&gt;1, "High", IF(AllData[[#This Row],[Nitrate (PPM)]]&gt;0.5, "Some evidence", IF(AllData[[#This Row],[Nitrate (PPM)]]&gt;=0, "No evidence"))))</f>
        <v>Very high</v>
      </c>
      <c r="N1153">
        <v>0.26</v>
      </c>
      <c r="O1153" t="str">
        <f>IF(AllData[[#This Row],[Phosphate (PPM)]]&gt;0.5, "Very high", IF(AllData[[#This Row],[Phosphate (PPM)]]&gt;0.1, "High", IF(AllData[[#This Row],[Phosphate (PPM)]]&gt;0.05, "Some evidence", IF(AllData[[#This Row],[Phosphate (PPM)]]&lt;=0.05, "No Evidence", ""))))</f>
        <v>High</v>
      </c>
      <c r="P1153">
        <v>2</v>
      </c>
      <c r="Q1153" t="s">
        <v>1016</v>
      </c>
    </row>
    <row r="1154" spans="1:17" x14ac:dyDescent="0.3">
      <c r="A1154" t="s">
        <v>1017</v>
      </c>
      <c r="B1154" s="2">
        <v>45388</v>
      </c>
      <c r="C1154" t="str" cm="1">
        <f t="array" ref="C11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4">
        <f>YEAR(AllData[[#This Row],[Date]])</f>
        <v>2024</v>
      </c>
      <c r="E1154" s="1">
        <v>0.625</v>
      </c>
      <c r="F1154" t="s">
        <v>597</v>
      </c>
      <c r="G1154" s="3">
        <v>51.996315000000003</v>
      </c>
      <c r="H1154" s="3">
        <v>-2.1561300000000001</v>
      </c>
      <c r="I1154" t="s">
        <v>19</v>
      </c>
      <c r="J1154">
        <v>652</v>
      </c>
      <c r="K1154">
        <v>15.1</v>
      </c>
      <c r="L1154">
        <v>5</v>
      </c>
      <c r="M1154" t="str">
        <f>IF(AllData[[#This Row],[Nitrate (PPM)]]&gt;2, "Very high", IF(AllData[[#This Row],[Nitrate (PPM)]]&gt;1, "High", IF(AllData[[#This Row],[Nitrate (PPM)]]&gt;0.5, "Some evidence", IF(AllData[[#This Row],[Nitrate (PPM)]]&gt;=0, "No evidence"))))</f>
        <v>Very high</v>
      </c>
      <c r="N1154">
        <v>0.3</v>
      </c>
      <c r="O1154" t="str">
        <f>IF(AllData[[#This Row],[Phosphate (PPM)]]&gt;0.5, "Very high", IF(AllData[[#This Row],[Phosphate (PPM)]]&gt;0.1, "High", IF(AllData[[#This Row],[Phosphate (PPM)]]&gt;0.05, "Some evidence", IF(AllData[[#This Row],[Phosphate (PPM)]]&lt;=0.05, "No Evidence", ""))))</f>
        <v>High</v>
      </c>
      <c r="P1154">
        <v>1.28</v>
      </c>
      <c r="Q1154" t="s">
        <v>1018</v>
      </c>
    </row>
    <row r="1155" spans="1:17" x14ac:dyDescent="0.3">
      <c r="A1155" t="s">
        <v>1019</v>
      </c>
      <c r="B1155" s="2">
        <v>45388</v>
      </c>
      <c r="C1155" t="str" cm="1">
        <f t="array" ref="C11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5">
        <f>YEAR(AllData[[#This Row],[Date]])</f>
        <v>2024</v>
      </c>
      <c r="E1155" s="1">
        <v>0.64583333333333337</v>
      </c>
      <c r="F1155" t="s">
        <v>566</v>
      </c>
      <c r="I1155" t="s">
        <v>19</v>
      </c>
      <c r="J1155">
        <v>631</v>
      </c>
      <c r="K1155">
        <v>14.6</v>
      </c>
      <c r="L1155">
        <v>5</v>
      </c>
      <c r="M1155" t="str">
        <f>IF(AllData[[#This Row],[Nitrate (PPM)]]&gt;2, "Very high", IF(AllData[[#This Row],[Nitrate (PPM)]]&gt;1, "High", IF(AllData[[#This Row],[Nitrate (PPM)]]&gt;0.5, "Some evidence", IF(AllData[[#This Row],[Nitrate (PPM)]]&gt;=0, "No evidence"))))</f>
        <v>Very high</v>
      </c>
      <c r="N1155">
        <v>0.4</v>
      </c>
      <c r="O1155" t="str">
        <f>IF(AllData[[#This Row],[Phosphate (PPM)]]&gt;0.5, "Very high", IF(AllData[[#This Row],[Phosphate (PPM)]]&gt;0.1, "High", IF(AllData[[#This Row],[Phosphate (PPM)]]&gt;0.05, "Some evidence", IF(AllData[[#This Row],[Phosphate (PPM)]]&lt;=0.05, "No Evidence", ""))))</f>
        <v>High</v>
      </c>
      <c r="P1155">
        <v>0</v>
      </c>
      <c r="Q1155" t="s">
        <v>1020</v>
      </c>
    </row>
    <row r="1156" spans="1:17" x14ac:dyDescent="0.3">
      <c r="A1156" t="s">
        <v>1021</v>
      </c>
      <c r="B1156" s="2">
        <v>45388</v>
      </c>
      <c r="C1156" t="str" cm="1">
        <f t="array" ref="C11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6">
        <f>YEAR(AllData[[#This Row],[Date]])</f>
        <v>2024</v>
      </c>
      <c r="F1156" t="s">
        <v>661</v>
      </c>
      <c r="G1156" s="3">
        <v>52.090085000000002</v>
      </c>
      <c r="H1156" s="3">
        <v>-1.692593</v>
      </c>
      <c r="I1156" t="s">
        <v>62</v>
      </c>
      <c r="J1156">
        <v>519</v>
      </c>
      <c r="K1156">
        <v>14.8</v>
      </c>
      <c r="L1156">
        <v>2</v>
      </c>
      <c r="M1156" t="str">
        <f>IF(AllData[[#This Row],[Nitrate (PPM)]]&gt;2, "Very high", IF(AllData[[#This Row],[Nitrate (PPM)]]&gt;1, "High", IF(AllData[[#This Row],[Nitrate (PPM)]]&gt;0.5, "Some evidence", IF(AllData[[#This Row],[Nitrate (PPM)]]&gt;=0, "No evidence"))))</f>
        <v>High</v>
      </c>
      <c r="N1156">
        <v>0.06</v>
      </c>
      <c r="O1156" t="str">
        <f>IF(AllData[[#This Row],[Phosphate (PPM)]]&gt;0.5, "Very high", IF(AllData[[#This Row],[Phosphate (PPM)]]&gt;0.1, "High", IF(AllData[[#This Row],[Phosphate (PPM)]]&gt;0.05, "Some evidence", IF(AllData[[#This Row],[Phosphate (PPM)]]&lt;=0.05, "No Evidence", ""))))</f>
        <v>Some evidence</v>
      </c>
      <c r="P1156">
        <v>0</v>
      </c>
      <c r="Q1156" t="s">
        <v>1022</v>
      </c>
    </row>
    <row r="1157" spans="1:17" x14ac:dyDescent="0.3">
      <c r="A1157" t="s">
        <v>1023</v>
      </c>
      <c r="B1157" s="2">
        <v>45388</v>
      </c>
      <c r="C1157" t="str" cm="1">
        <f t="array" ref="C11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7">
        <f>YEAR(AllData[[#This Row],[Date]])</f>
        <v>2024</v>
      </c>
      <c r="F1157" t="s">
        <v>664</v>
      </c>
      <c r="G1157" s="3">
        <v>52.090085000000002</v>
      </c>
      <c r="H1157" s="3">
        <v>-1.692593</v>
      </c>
      <c r="I1157" t="s">
        <v>62</v>
      </c>
      <c r="J1157">
        <v>519</v>
      </c>
      <c r="K1157">
        <v>14.8</v>
      </c>
      <c r="L1157">
        <v>2</v>
      </c>
      <c r="M1157" t="str">
        <f>IF(AllData[[#This Row],[Nitrate (PPM)]]&gt;2, "Very high", IF(AllData[[#This Row],[Nitrate (PPM)]]&gt;1, "High", IF(AllData[[#This Row],[Nitrate (PPM)]]&gt;0.5, "Some evidence", IF(AllData[[#This Row],[Nitrate (PPM)]]&gt;=0, "No evidence"))))</f>
        <v>High</v>
      </c>
      <c r="N1157">
        <v>0.06</v>
      </c>
      <c r="O1157" t="str">
        <f>IF(AllData[[#This Row],[Phosphate (PPM)]]&gt;0.5, "Very high", IF(AllData[[#This Row],[Phosphate (PPM)]]&gt;0.1, "High", IF(AllData[[#This Row],[Phosphate (PPM)]]&gt;0.05, "Some evidence", IF(AllData[[#This Row],[Phosphate (PPM)]]&lt;=0.05, "No Evidence", ""))))</f>
        <v>Some evidence</v>
      </c>
      <c r="Q1157" t="s">
        <v>1024</v>
      </c>
    </row>
    <row r="1158" spans="1:17" x14ac:dyDescent="0.3">
      <c r="A1158" t="s">
        <v>1025</v>
      </c>
      <c r="B1158" s="2">
        <v>45388</v>
      </c>
      <c r="C1158" t="str" cm="1">
        <f t="array" ref="C11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8">
        <f>YEAR(AllData[[#This Row],[Date]])</f>
        <v>2024</v>
      </c>
      <c r="F1158" t="s">
        <v>617</v>
      </c>
      <c r="G1158" s="3">
        <v>52.092967999999999</v>
      </c>
      <c r="H1158" s="3">
        <v>-1.6862710000000001</v>
      </c>
      <c r="I1158" t="s">
        <v>62</v>
      </c>
      <c r="J1158">
        <v>588</v>
      </c>
      <c r="K1158">
        <v>14.1</v>
      </c>
      <c r="L1158">
        <v>2</v>
      </c>
      <c r="M1158" t="str">
        <f>IF(AllData[[#This Row],[Nitrate (PPM)]]&gt;2, "Very high", IF(AllData[[#This Row],[Nitrate (PPM)]]&gt;1, "High", IF(AllData[[#This Row],[Nitrate (PPM)]]&gt;0.5, "Some evidence", IF(AllData[[#This Row],[Nitrate (PPM)]]&gt;=0, "No evidence"))))</f>
        <v>High</v>
      </c>
      <c r="N1158">
        <v>0.3</v>
      </c>
      <c r="O1158" t="str">
        <f>IF(AllData[[#This Row],[Phosphate (PPM)]]&gt;0.5, "Very high", IF(AllData[[#This Row],[Phosphate (PPM)]]&gt;0.1, "High", IF(AllData[[#This Row],[Phosphate (PPM)]]&gt;0.05, "Some evidence", IF(AllData[[#This Row],[Phosphate (PPM)]]&lt;=0.05, "No Evidence", ""))))</f>
        <v>High</v>
      </c>
      <c r="P1158">
        <v>0</v>
      </c>
      <c r="Q1158" t="s">
        <v>938</v>
      </c>
    </row>
    <row r="1159" spans="1:17" x14ac:dyDescent="0.3">
      <c r="A1159" t="s">
        <v>1026</v>
      </c>
      <c r="B1159" s="2">
        <v>45388</v>
      </c>
      <c r="C1159" t="str" cm="1">
        <f t="array" ref="C11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59">
        <f>YEAR(AllData[[#This Row],[Date]])</f>
        <v>2024</v>
      </c>
      <c r="F1159" t="s">
        <v>620</v>
      </c>
      <c r="G1159" s="3">
        <v>52.092967999999999</v>
      </c>
      <c r="H1159" s="3">
        <v>-1.6862710000000001</v>
      </c>
      <c r="I1159" t="s">
        <v>62</v>
      </c>
      <c r="J1159">
        <v>588</v>
      </c>
      <c r="K1159">
        <v>14.1</v>
      </c>
      <c r="L1159">
        <v>2</v>
      </c>
      <c r="M1159" t="str">
        <f>IF(AllData[[#This Row],[Nitrate (PPM)]]&gt;2, "Very high", IF(AllData[[#This Row],[Nitrate (PPM)]]&gt;1, "High", IF(AllData[[#This Row],[Nitrate (PPM)]]&gt;0.5, "Some evidence", IF(AllData[[#This Row],[Nitrate (PPM)]]&gt;=0, "No evidence"))))</f>
        <v>High</v>
      </c>
      <c r="N1159">
        <v>0.3</v>
      </c>
      <c r="O1159" t="str">
        <f>IF(AllData[[#This Row],[Phosphate (PPM)]]&gt;0.5, "Very high", IF(AllData[[#This Row],[Phosphate (PPM)]]&gt;0.1, "High", IF(AllData[[#This Row],[Phosphate (PPM)]]&gt;0.05, "Some evidence", IF(AllData[[#This Row],[Phosphate (PPM)]]&lt;=0.05, "No Evidence", ""))))</f>
        <v>High</v>
      </c>
      <c r="Q1159" t="s">
        <v>940</v>
      </c>
    </row>
    <row r="1160" spans="1:17" x14ac:dyDescent="0.3">
      <c r="A1160" t="s">
        <v>1027</v>
      </c>
      <c r="B1160" s="2">
        <v>45388</v>
      </c>
      <c r="C1160" t="str" cm="1">
        <f t="array" ref="C11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0">
        <f>YEAR(AllData[[#This Row],[Date]])</f>
        <v>2024</v>
      </c>
      <c r="F1160" t="s">
        <v>667</v>
      </c>
      <c r="G1160" s="3">
        <v>52.094423999999997</v>
      </c>
      <c r="H1160" s="3">
        <v>-1.6759090000000001</v>
      </c>
      <c r="I1160" t="s">
        <v>25</v>
      </c>
      <c r="J1160">
        <v>712</v>
      </c>
      <c r="K1160">
        <v>13.1</v>
      </c>
      <c r="L1160">
        <v>5</v>
      </c>
      <c r="M1160" t="str">
        <f>IF(AllData[[#This Row],[Nitrate (PPM)]]&gt;2, "Very high", IF(AllData[[#This Row],[Nitrate (PPM)]]&gt;1, "High", IF(AllData[[#This Row],[Nitrate (PPM)]]&gt;0.5, "Some evidence", IF(AllData[[#This Row],[Nitrate (PPM)]]&gt;=0, "No evidence"))))</f>
        <v>Very high</v>
      </c>
      <c r="N1160">
        <v>2.5</v>
      </c>
      <c r="O1160" t="str">
        <f>IF(AllData[[#This Row],[Phosphate (PPM)]]&gt;0.5, "Very high", IF(AllData[[#This Row],[Phosphate (PPM)]]&gt;0.1, "High", IF(AllData[[#This Row],[Phosphate (PPM)]]&gt;0.05, "Some evidence", IF(AllData[[#This Row],[Phosphate (PPM)]]&lt;=0.05, "No Evidence", ""))))</f>
        <v>Very high</v>
      </c>
      <c r="P1160">
        <v>0</v>
      </c>
      <c r="Q1160" t="s">
        <v>1028</v>
      </c>
    </row>
    <row r="1161" spans="1:17" x14ac:dyDescent="0.3">
      <c r="A1161" t="s">
        <v>1029</v>
      </c>
      <c r="B1161" s="2">
        <v>45388</v>
      </c>
      <c r="C1161" t="str" cm="1">
        <f t="array" ref="C11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1">
        <f>YEAR(AllData[[#This Row],[Date]])</f>
        <v>2024</v>
      </c>
      <c r="F1161" t="s">
        <v>670</v>
      </c>
      <c r="G1161" s="3">
        <v>52.094423999999997</v>
      </c>
      <c r="H1161" s="3">
        <v>-1.6759090000000001</v>
      </c>
      <c r="I1161" t="s">
        <v>25</v>
      </c>
      <c r="J1161">
        <v>712</v>
      </c>
      <c r="K1161">
        <v>13.1</v>
      </c>
      <c r="L1161">
        <v>5</v>
      </c>
      <c r="M1161" t="str">
        <f>IF(AllData[[#This Row],[Nitrate (PPM)]]&gt;2, "Very high", IF(AllData[[#This Row],[Nitrate (PPM)]]&gt;1, "High", IF(AllData[[#This Row],[Nitrate (PPM)]]&gt;0.5, "Some evidence", IF(AllData[[#This Row],[Nitrate (PPM)]]&gt;=0, "No evidence"))))</f>
        <v>Very high</v>
      </c>
      <c r="N1161">
        <v>2.5</v>
      </c>
      <c r="O1161" t="str">
        <f>IF(AllData[[#This Row],[Phosphate (PPM)]]&gt;0.5, "Very high", IF(AllData[[#This Row],[Phosphate (PPM)]]&gt;0.1, "High", IF(AllData[[#This Row],[Phosphate (PPM)]]&gt;0.05, "Some evidence", IF(AllData[[#This Row],[Phosphate (PPM)]]&lt;=0.05, "No Evidence", ""))))</f>
        <v>Very high</v>
      </c>
      <c r="Q1161" t="s">
        <v>940</v>
      </c>
    </row>
    <row r="1162" spans="1:17" x14ac:dyDescent="0.3">
      <c r="A1162" t="s">
        <v>1002</v>
      </c>
      <c r="B1162" s="2">
        <v>45387</v>
      </c>
      <c r="C1162" t="str" cm="1">
        <f t="array" ref="C11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2">
        <f>YEAR(AllData[[#This Row],[Date]])</f>
        <v>2024</v>
      </c>
      <c r="E1162" s="1">
        <v>0.3923611111111111</v>
      </c>
      <c r="F1162" t="s">
        <v>1003</v>
      </c>
      <c r="G1162" s="3">
        <v>52.151646</v>
      </c>
      <c r="H1162" s="3">
        <v>-2.096368</v>
      </c>
      <c r="I1162" t="s">
        <v>25</v>
      </c>
      <c r="J1162">
        <v>523</v>
      </c>
      <c r="K1162">
        <v>12.6</v>
      </c>
      <c r="L1162">
        <v>5</v>
      </c>
      <c r="M1162" t="str">
        <f>IF(AllData[[#This Row],[Nitrate (PPM)]]&gt;2, "Very high", IF(AllData[[#This Row],[Nitrate (PPM)]]&gt;1, "High", IF(AllData[[#This Row],[Nitrate (PPM)]]&gt;0.5, "Some evidence", IF(AllData[[#This Row],[Nitrate (PPM)]]&gt;=0, "No evidence"))))</f>
        <v>Very high</v>
      </c>
      <c r="N1162">
        <v>0.46</v>
      </c>
      <c r="O1162" t="str">
        <f>IF(AllData[[#This Row],[Phosphate (PPM)]]&gt;0.5, "Very high", IF(AllData[[#This Row],[Phosphate (PPM)]]&gt;0.1, "High", IF(AllData[[#This Row],[Phosphate (PPM)]]&gt;0.05, "Some evidence", IF(AllData[[#This Row],[Phosphate (PPM)]]&lt;=0.05, "No Evidence", ""))))</f>
        <v>High</v>
      </c>
      <c r="P1162">
        <v>1.4</v>
      </c>
      <c r="Q1162" t="s">
        <v>1004</v>
      </c>
    </row>
    <row r="1163" spans="1:17" x14ac:dyDescent="0.3">
      <c r="A1163" t="s">
        <v>1005</v>
      </c>
      <c r="B1163" s="2">
        <v>45387</v>
      </c>
      <c r="C1163" t="str" cm="1">
        <f t="array" ref="C11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3">
        <f>YEAR(AllData[[#This Row],[Date]])</f>
        <v>2024</v>
      </c>
      <c r="E1163" s="1">
        <v>0.65902777777777777</v>
      </c>
      <c r="F1163" t="s">
        <v>615</v>
      </c>
      <c r="G1163" s="3">
        <v>52.286000000000001</v>
      </c>
      <c r="H1163" s="3">
        <v>-1.7470000000000001</v>
      </c>
      <c r="I1163" t="s">
        <v>912</v>
      </c>
      <c r="J1163">
        <v>336</v>
      </c>
      <c r="K1163">
        <v>14.9</v>
      </c>
      <c r="L1163">
        <v>2</v>
      </c>
      <c r="M1163" t="str">
        <f>IF(AllData[[#This Row],[Nitrate (PPM)]]&gt;2, "Very high", IF(AllData[[#This Row],[Nitrate (PPM)]]&gt;1, "High", IF(AllData[[#This Row],[Nitrate (PPM)]]&gt;0.5, "Some evidence", IF(AllData[[#This Row],[Nitrate (PPM)]]&gt;=0, "No evidence"))))</f>
        <v>High</v>
      </c>
      <c r="N1163">
        <v>0.69</v>
      </c>
      <c r="O1163" t="str">
        <f>IF(AllData[[#This Row],[Phosphate (PPM)]]&gt;0.5, "Very high", IF(AllData[[#This Row],[Phosphate (PPM)]]&gt;0.1, "High", IF(AllData[[#This Row],[Phosphate (PPM)]]&gt;0.05, "Some evidence", IF(AllData[[#This Row],[Phosphate (PPM)]]&lt;=0.05, "No Evidence", ""))))</f>
        <v>Very high</v>
      </c>
      <c r="P1163">
        <v>1</v>
      </c>
      <c r="Q1163" t="s">
        <v>959</v>
      </c>
    </row>
    <row r="1164" spans="1:17" x14ac:dyDescent="0.3">
      <c r="A1164" t="s">
        <v>1006</v>
      </c>
      <c r="B1164" s="2">
        <v>45387</v>
      </c>
      <c r="C1164" t="str" cm="1">
        <f t="array" ref="C11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4">
        <f>YEAR(AllData[[#This Row],[Date]])</f>
        <v>2024</v>
      </c>
      <c r="E1164" s="1">
        <v>0.69097222222222221</v>
      </c>
      <c r="F1164" t="s">
        <v>612</v>
      </c>
      <c r="G1164" s="3">
        <v>52.286999999999999</v>
      </c>
      <c r="H1164" s="3">
        <v>-1.746</v>
      </c>
      <c r="I1164" t="s">
        <v>912</v>
      </c>
      <c r="J1164">
        <v>380</v>
      </c>
      <c r="K1164">
        <v>15</v>
      </c>
      <c r="L1164">
        <v>1.5</v>
      </c>
      <c r="M1164" t="str">
        <f>IF(AllData[[#This Row],[Nitrate (PPM)]]&gt;2, "Very high", IF(AllData[[#This Row],[Nitrate (PPM)]]&gt;1, "High", IF(AllData[[#This Row],[Nitrate (PPM)]]&gt;0.5, "Some evidence", IF(AllData[[#This Row],[Nitrate (PPM)]]&gt;=0, "No evidence"))))</f>
        <v>High</v>
      </c>
      <c r="N1164">
        <v>0.09</v>
      </c>
      <c r="O1164" t="str">
        <f>IF(AllData[[#This Row],[Phosphate (PPM)]]&gt;0.5, "Very high", IF(AllData[[#This Row],[Phosphate (PPM)]]&gt;0.1, "High", IF(AllData[[#This Row],[Phosphate (PPM)]]&gt;0.05, "Some evidence", IF(AllData[[#This Row],[Phosphate (PPM)]]&lt;=0.05, "No Evidence", ""))))</f>
        <v>Some evidence</v>
      </c>
      <c r="P1164">
        <v>1</v>
      </c>
      <c r="Q1164" t="s">
        <v>959</v>
      </c>
    </row>
    <row r="1165" spans="1:17" x14ac:dyDescent="0.3">
      <c r="A1165" t="s">
        <v>995</v>
      </c>
      <c r="B1165" s="2">
        <v>45386</v>
      </c>
      <c r="C1165" t="str" cm="1">
        <f t="array" ref="C11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5">
        <f>YEAR(AllData[[#This Row],[Date]])</f>
        <v>2024</v>
      </c>
      <c r="E1165" s="1">
        <v>0.41666666666666669</v>
      </c>
      <c r="F1165" t="s">
        <v>79</v>
      </c>
      <c r="I1165" t="s">
        <v>19</v>
      </c>
      <c r="J1165">
        <v>416</v>
      </c>
      <c r="K1165">
        <v>11.1</v>
      </c>
      <c r="L1165">
        <v>2</v>
      </c>
      <c r="M1165" t="str">
        <f>IF(AllData[[#This Row],[Nitrate (PPM)]]&gt;2, "Very high", IF(AllData[[#This Row],[Nitrate (PPM)]]&gt;1, "High", IF(AllData[[#This Row],[Nitrate (PPM)]]&gt;0.5, "Some evidence", IF(AllData[[#This Row],[Nitrate (PPM)]]&gt;=0, "No evidence"))))</f>
        <v>High</v>
      </c>
      <c r="N1165">
        <v>0.2</v>
      </c>
      <c r="O1165" t="str">
        <f>IF(AllData[[#This Row],[Phosphate (PPM)]]&gt;0.5, "Very high", IF(AllData[[#This Row],[Phosphate (PPM)]]&gt;0.1, "High", IF(AllData[[#This Row],[Phosphate (PPM)]]&gt;0.05, "Some evidence", IF(AllData[[#This Row],[Phosphate (PPM)]]&lt;=0.05, "No Evidence", ""))))</f>
        <v>High</v>
      </c>
      <c r="P1165">
        <v>1</v>
      </c>
    </row>
    <row r="1166" spans="1:17" x14ac:dyDescent="0.3">
      <c r="A1166" t="s">
        <v>996</v>
      </c>
      <c r="B1166" s="2">
        <v>45386</v>
      </c>
      <c r="C1166" t="str" cm="1">
        <f t="array" ref="C11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6">
        <f>YEAR(AllData[[#This Row],[Date]])</f>
        <v>2024</v>
      </c>
      <c r="E1166" s="1">
        <v>0.46875</v>
      </c>
      <c r="F1166" t="s">
        <v>282</v>
      </c>
      <c r="G1166" s="3">
        <v>52.212288999999998</v>
      </c>
      <c r="H1166" s="3">
        <v>-1.660452</v>
      </c>
      <c r="I1166" t="s">
        <v>25</v>
      </c>
      <c r="J1166">
        <v>493</v>
      </c>
      <c r="K1166">
        <v>14.4</v>
      </c>
      <c r="L1166">
        <v>5</v>
      </c>
      <c r="M1166" t="str">
        <f>IF(AllData[[#This Row],[Nitrate (PPM)]]&gt;2, "Very high", IF(AllData[[#This Row],[Nitrate (PPM)]]&gt;1, "High", IF(AllData[[#This Row],[Nitrate (PPM)]]&gt;0.5, "Some evidence", IF(AllData[[#This Row],[Nitrate (PPM)]]&gt;=0, "No evidence"))))</f>
        <v>Very high</v>
      </c>
      <c r="N1166">
        <v>0.35</v>
      </c>
      <c r="O1166" t="str">
        <f>IF(AllData[[#This Row],[Phosphate (PPM)]]&gt;0.5, "Very high", IF(AllData[[#This Row],[Phosphate (PPM)]]&gt;0.1, "High", IF(AllData[[#This Row],[Phosphate (PPM)]]&gt;0.05, "Some evidence", IF(AllData[[#This Row],[Phosphate (PPM)]]&lt;=0.05, "No Evidence", ""))))</f>
        <v>High</v>
      </c>
      <c r="P1166">
        <v>1.5</v>
      </c>
      <c r="Q1166" t="s">
        <v>997</v>
      </c>
    </row>
    <row r="1167" spans="1:17" x14ac:dyDescent="0.3">
      <c r="A1167" t="s">
        <v>998</v>
      </c>
      <c r="B1167" s="2">
        <v>45386</v>
      </c>
      <c r="C1167" t="str" cm="1">
        <f t="array" ref="C11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7">
        <f>YEAR(AllData[[#This Row],[Date]])</f>
        <v>2024</v>
      </c>
      <c r="E1167" s="1">
        <v>0.47222222222222221</v>
      </c>
      <c r="F1167" t="s">
        <v>280</v>
      </c>
      <c r="G1167" s="3">
        <v>52.206477999999997</v>
      </c>
      <c r="H1167" s="3">
        <v>-1.653894</v>
      </c>
      <c r="I1167" t="s">
        <v>25</v>
      </c>
      <c r="J1167">
        <v>519</v>
      </c>
      <c r="K1167">
        <v>13.8</v>
      </c>
      <c r="L1167">
        <v>5</v>
      </c>
      <c r="M1167" t="str">
        <f>IF(AllData[[#This Row],[Nitrate (PPM)]]&gt;2, "Very high", IF(AllData[[#This Row],[Nitrate (PPM)]]&gt;1, "High", IF(AllData[[#This Row],[Nitrate (PPM)]]&gt;0.5, "Some evidence", IF(AllData[[#This Row],[Nitrate (PPM)]]&gt;=0, "No evidence"))))</f>
        <v>Very high</v>
      </c>
      <c r="N1167">
        <v>0.51</v>
      </c>
      <c r="O1167" t="str">
        <f>IF(AllData[[#This Row],[Phosphate (PPM)]]&gt;0.5, "Very high", IF(AllData[[#This Row],[Phosphate (PPM)]]&gt;0.1, "High", IF(AllData[[#This Row],[Phosphate (PPM)]]&gt;0.05, "Some evidence", IF(AllData[[#This Row],[Phosphate (PPM)]]&lt;=0.05, "No Evidence", ""))))</f>
        <v>Very high</v>
      </c>
      <c r="P1167">
        <v>2</v>
      </c>
      <c r="Q1167" t="s">
        <v>999</v>
      </c>
    </row>
    <row r="1168" spans="1:17" x14ac:dyDescent="0.3">
      <c r="A1168" t="s">
        <v>1000</v>
      </c>
      <c r="B1168" s="2">
        <v>45386</v>
      </c>
      <c r="C1168" t="str" cm="1">
        <f t="array" ref="C11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8">
        <f>YEAR(AllData[[#This Row],[Date]])</f>
        <v>2024</v>
      </c>
      <c r="E1168" s="1">
        <v>0.47916666666666669</v>
      </c>
      <c r="F1168" t="s">
        <v>515</v>
      </c>
      <c r="G1168" s="3">
        <v>52.053564999999999</v>
      </c>
      <c r="H1168" s="3">
        <v>-1.620147</v>
      </c>
      <c r="I1168" t="s">
        <v>19</v>
      </c>
      <c r="J1168">
        <v>325</v>
      </c>
      <c r="K1168">
        <v>12.9</v>
      </c>
      <c r="L1168">
        <v>0.5</v>
      </c>
      <c r="M1168" t="str">
        <f>IF(AllData[[#This Row],[Nitrate (PPM)]]&gt;2, "Very high", IF(AllData[[#This Row],[Nitrate (PPM)]]&gt;1, "High", IF(AllData[[#This Row],[Nitrate (PPM)]]&gt;0.5, "Some evidence", IF(AllData[[#This Row],[Nitrate (PPM)]]&gt;=0, "No evidence"))))</f>
        <v>No evidence</v>
      </c>
      <c r="N1168">
        <v>0.06</v>
      </c>
      <c r="O1168" t="str">
        <f>IF(AllData[[#This Row],[Phosphate (PPM)]]&gt;0.5, "Very high", IF(AllData[[#This Row],[Phosphate (PPM)]]&gt;0.1, "High", IF(AllData[[#This Row],[Phosphate (PPM)]]&gt;0.05, "Some evidence", IF(AllData[[#This Row],[Phosphate (PPM)]]&lt;=0.05, "No Evidence", ""))))</f>
        <v>Some evidence</v>
      </c>
      <c r="P1168">
        <v>1.5</v>
      </c>
      <c r="Q1168" t="s">
        <v>1001</v>
      </c>
    </row>
    <row r="1169" spans="1:17" x14ac:dyDescent="0.3">
      <c r="A1169" t="s">
        <v>991</v>
      </c>
      <c r="B1169" s="2">
        <v>45385</v>
      </c>
      <c r="C1169" t="str" cm="1">
        <f t="array" ref="C11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69">
        <f>YEAR(AllData[[#This Row],[Date]])</f>
        <v>2024</v>
      </c>
      <c r="E1169" s="1">
        <v>0.625</v>
      </c>
      <c r="F1169" t="s">
        <v>535</v>
      </c>
      <c r="G1169" s="3">
        <v>52.252499999999998</v>
      </c>
      <c r="H1169" s="3">
        <v>-1.6685000000000001</v>
      </c>
      <c r="I1169" t="s">
        <v>19</v>
      </c>
      <c r="J1169">
        <v>685</v>
      </c>
      <c r="K1169">
        <v>11.4</v>
      </c>
      <c r="L1169">
        <v>5</v>
      </c>
      <c r="M1169" t="str">
        <f>IF(AllData[[#This Row],[Nitrate (PPM)]]&gt;2, "Very high", IF(AllData[[#This Row],[Nitrate (PPM)]]&gt;1, "High", IF(AllData[[#This Row],[Nitrate (PPM)]]&gt;0.5, "Some evidence", IF(AllData[[#This Row],[Nitrate (PPM)]]&gt;=0, "No evidence"))))</f>
        <v>Very high</v>
      </c>
      <c r="N1169">
        <v>0.8</v>
      </c>
      <c r="O1169" t="str">
        <f>IF(AllData[[#This Row],[Phosphate (PPM)]]&gt;0.5, "Very high", IF(AllData[[#This Row],[Phosphate (PPM)]]&gt;0.1, "High", IF(AllData[[#This Row],[Phosphate (PPM)]]&gt;0.05, "Some evidence", IF(AllData[[#This Row],[Phosphate (PPM)]]&lt;=0.05, "No Evidence", ""))))</f>
        <v>Very high</v>
      </c>
      <c r="P1169">
        <v>0.5</v>
      </c>
      <c r="Q1169" t="s">
        <v>992</v>
      </c>
    </row>
    <row r="1170" spans="1:17" x14ac:dyDescent="0.3">
      <c r="A1170" t="s">
        <v>993</v>
      </c>
      <c r="B1170" s="2">
        <v>45385</v>
      </c>
      <c r="C1170" t="str" cm="1">
        <f t="array" ref="C11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0">
        <f>YEAR(AllData[[#This Row],[Date]])</f>
        <v>2024</v>
      </c>
      <c r="E1170" s="1">
        <v>0.63541666666666663</v>
      </c>
      <c r="F1170" t="s">
        <v>135</v>
      </c>
      <c r="I1170" t="s">
        <v>25</v>
      </c>
      <c r="J1170">
        <v>571</v>
      </c>
      <c r="K1170">
        <v>14.1</v>
      </c>
      <c r="L1170">
        <v>2</v>
      </c>
      <c r="M1170" t="str">
        <f>IF(AllData[[#This Row],[Nitrate (PPM)]]&gt;2, "Very high", IF(AllData[[#This Row],[Nitrate (PPM)]]&gt;1, "High", IF(AllData[[#This Row],[Nitrate (PPM)]]&gt;0.5, "Some evidence", IF(AllData[[#This Row],[Nitrate (PPM)]]&gt;=0, "No evidence"))))</f>
        <v>High</v>
      </c>
      <c r="N1170">
        <v>0.23</v>
      </c>
      <c r="O1170" t="str">
        <f>IF(AllData[[#This Row],[Phosphate (PPM)]]&gt;0.5, "Very high", IF(AllData[[#This Row],[Phosphate (PPM)]]&gt;0.1, "High", IF(AllData[[#This Row],[Phosphate (PPM)]]&gt;0.05, "Some evidence", IF(AllData[[#This Row],[Phosphate (PPM)]]&lt;=0.05, "No Evidence", ""))))</f>
        <v>High</v>
      </c>
      <c r="P1170">
        <v>3</v>
      </c>
      <c r="Q1170" t="s">
        <v>897</v>
      </c>
    </row>
    <row r="1171" spans="1:17" x14ac:dyDescent="0.3">
      <c r="A1171" t="s">
        <v>994</v>
      </c>
      <c r="B1171" s="2">
        <v>45385</v>
      </c>
      <c r="C1171" t="str" cm="1">
        <f t="array" ref="C11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1">
        <f>YEAR(AllData[[#This Row],[Date]])</f>
        <v>2024</v>
      </c>
      <c r="E1171" s="1">
        <v>0.63888888888888884</v>
      </c>
      <c r="F1171" t="s">
        <v>532</v>
      </c>
      <c r="G1171" s="3">
        <v>52.244900000000001</v>
      </c>
      <c r="H1171" s="3">
        <v>-1.6617</v>
      </c>
      <c r="I1171" t="s">
        <v>19</v>
      </c>
      <c r="J1171">
        <v>531</v>
      </c>
      <c r="K1171">
        <v>10.7</v>
      </c>
      <c r="L1171">
        <v>3</v>
      </c>
      <c r="M1171" t="str">
        <f>IF(AllData[[#This Row],[Nitrate (PPM)]]&gt;2, "Very high", IF(AllData[[#This Row],[Nitrate (PPM)]]&gt;1, "High", IF(AllData[[#This Row],[Nitrate (PPM)]]&gt;0.5, "Some evidence", IF(AllData[[#This Row],[Nitrate (PPM)]]&gt;=0, "No evidence"))))</f>
        <v>Very high</v>
      </c>
      <c r="N1171">
        <v>0.28999999999999998</v>
      </c>
      <c r="O1171" t="str">
        <f>IF(AllData[[#This Row],[Phosphate (PPM)]]&gt;0.5, "Very high", IF(AllData[[#This Row],[Phosphate (PPM)]]&gt;0.1, "High", IF(AllData[[#This Row],[Phosphate (PPM)]]&gt;0.05, "Some evidence", IF(AllData[[#This Row],[Phosphate (PPM)]]&lt;=0.05, "No Evidence", ""))))</f>
        <v>High</v>
      </c>
      <c r="P1171">
        <v>0.3</v>
      </c>
      <c r="Q1171" t="s">
        <v>789</v>
      </c>
    </row>
    <row r="1172" spans="1:17" x14ac:dyDescent="0.3">
      <c r="A1172" t="s">
        <v>989</v>
      </c>
      <c r="B1172" s="2">
        <v>45384</v>
      </c>
      <c r="C1172" t="str" cm="1">
        <f t="array" ref="C11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2">
        <f>YEAR(AllData[[#This Row],[Date]])</f>
        <v>2024</v>
      </c>
      <c r="E1172" s="1">
        <v>0.40277777777777779</v>
      </c>
      <c r="F1172" t="s">
        <v>542</v>
      </c>
      <c r="G1172" s="3">
        <v>52.046517000000001</v>
      </c>
      <c r="H1172" s="3">
        <v>-1.6733910000000001</v>
      </c>
      <c r="I1172" t="s">
        <v>62</v>
      </c>
      <c r="J1172">
        <v>418</v>
      </c>
      <c r="K1172">
        <v>9.6</v>
      </c>
      <c r="L1172">
        <v>0.5</v>
      </c>
      <c r="M1172" t="str">
        <f>IF(AllData[[#This Row],[Nitrate (PPM)]]&gt;2, "Very high", IF(AllData[[#This Row],[Nitrate (PPM)]]&gt;1, "High", IF(AllData[[#This Row],[Nitrate (PPM)]]&gt;0.5, "Some evidence", IF(AllData[[#This Row],[Nitrate (PPM)]]&gt;=0, "No evidence"))))</f>
        <v>No evidence</v>
      </c>
      <c r="N1172">
        <v>0.42</v>
      </c>
      <c r="O1172" t="str">
        <f>IF(AllData[[#This Row],[Phosphate (PPM)]]&gt;0.5, "Very high", IF(AllData[[#This Row],[Phosphate (PPM)]]&gt;0.1, "High", IF(AllData[[#This Row],[Phosphate (PPM)]]&gt;0.05, "Some evidence", IF(AllData[[#This Row],[Phosphate (PPM)]]&lt;=0.05, "No Evidence", ""))))</f>
        <v>High</v>
      </c>
      <c r="P1172">
        <v>0.3</v>
      </c>
    </row>
    <row r="1173" spans="1:17" x14ac:dyDescent="0.3">
      <c r="A1173" t="s">
        <v>990</v>
      </c>
      <c r="B1173" s="2">
        <v>45384</v>
      </c>
      <c r="C1173" t="str" cm="1">
        <f t="array" ref="C11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3">
        <f>YEAR(AllData[[#This Row],[Date]])</f>
        <v>2024</v>
      </c>
      <c r="E1173" s="1">
        <v>0.41597222222222224</v>
      </c>
      <c r="F1173" t="s">
        <v>331</v>
      </c>
      <c r="G1173" s="3">
        <v>52.045686000000003</v>
      </c>
      <c r="H1173" s="3">
        <v>-1.6719360000000001</v>
      </c>
      <c r="I1173" t="s">
        <v>25</v>
      </c>
      <c r="J1173">
        <v>452</v>
      </c>
      <c r="K1173">
        <v>9.6999999999999993</v>
      </c>
      <c r="L1173">
        <v>0.5</v>
      </c>
      <c r="M1173" t="str">
        <f>IF(AllData[[#This Row],[Nitrate (PPM)]]&gt;2, "Very high", IF(AllData[[#This Row],[Nitrate (PPM)]]&gt;1, "High", IF(AllData[[#This Row],[Nitrate (PPM)]]&gt;0.5, "Some evidence", IF(AllData[[#This Row],[Nitrate (PPM)]]&gt;=0, "No evidence"))))</f>
        <v>No evidence</v>
      </c>
      <c r="N1173">
        <v>0.7</v>
      </c>
      <c r="O1173" t="str">
        <f>IF(AllData[[#This Row],[Phosphate (PPM)]]&gt;0.5, "Very high", IF(AllData[[#This Row],[Phosphate (PPM)]]&gt;0.1, "High", IF(AllData[[#This Row],[Phosphate (PPM)]]&gt;0.05, "Some evidence", IF(AllData[[#This Row],[Phosphate (PPM)]]&lt;=0.05, "No Evidence", ""))))</f>
        <v>Very high</v>
      </c>
      <c r="P1173">
        <v>0.35</v>
      </c>
    </row>
    <row r="1174" spans="1:17" x14ac:dyDescent="0.3">
      <c r="A1174" t="s">
        <v>981</v>
      </c>
      <c r="B1174" s="2">
        <v>45383</v>
      </c>
      <c r="C1174" t="str" cm="1">
        <f t="array" ref="C11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4">
        <f>YEAR(AllData[[#This Row],[Date]])</f>
        <v>2024</v>
      </c>
      <c r="F1174" t="s">
        <v>661</v>
      </c>
      <c r="I1174" t="s">
        <v>62</v>
      </c>
      <c r="J1174">
        <v>525</v>
      </c>
      <c r="K1174">
        <v>14.2</v>
      </c>
      <c r="L1174">
        <v>3.5</v>
      </c>
      <c r="M1174" t="str">
        <f>IF(AllData[[#This Row],[Nitrate (PPM)]]&gt;2, "Very high", IF(AllData[[#This Row],[Nitrate (PPM)]]&gt;1, "High", IF(AllData[[#This Row],[Nitrate (PPM)]]&gt;0.5, "Some evidence", IF(AllData[[#This Row],[Nitrate (PPM)]]&gt;=0, "No evidence"))))</f>
        <v>Very high</v>
      </c>
      <c r="N1174">
        <v>0.24</v>
      </c>
      <c r="O1174" t="str">
        <f>IF(AllData[[#This Row],[Phosphate (PPM)]]&gt;0.5, "Very high", IF(AllData[[#This Row],[Phosphate (PPM)]]&gt;0.1, "High", IF(AllData[[#This Row],[Phosphate (PPM)]]&gt;0.05, "Some evidence", IF(AllData[[#This Row],[Phosphate (PPM)]]&lt;=0.05, "No Evidence", ""))))</f>
        <v>High</v>
      </c>
      <c r="P1174">
        <v>0</v>
      </c>
      <c r="Q1174" t="s">
        <v>826</v>
      </c>
    </row>
    <row r="1175" spans="1:17" x14ac:dyDescent="0.3">
      <c r="A1175" t="s">
        <v>982</v>
      </c>
      <c r="B1175" s="2">
        <v>45383</v>
      </c>
      <c r="C1175" t="str" cm="1">
        <f t="array" ref="C11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5">
        <f>YEAR(AllData[[#This Row],[Date]])</f>
        <v>2024</v>
      </c>
      <c r="F1175" t="s">
        <v>664</v>
      </c>
      <c r="I1175" t="s">
        <v>62</v>
      </c>
      <c r="J1175">
        <v>525</v>
      </c>
      <c r="K1175">
        <v>14.2</v>
      </c>
      <c r="L1175">
        <v>3.5</v>
      </c>
      <c r="M1175" t="str">
        <f>IF(AllData[[#This Row],[Nitrate (PPM)]]&gt;2, "Very high", IF(AllData[[#This Row],[Nitrate (PPM)]]&gt;1, "High", IF(AllData[[#This Row],[Nitrate (PPM)]]&gt;0.5, "Some evidence", IF(AllData[[#This Row],[Nitrate (PPM)]]&gt;=0, "No evidence"))))</f>
        <v>Very high</v>
      </c>
      <c r="N1175">
        <v>0.24</v>
      </c>
      <c r="O1175" t="str">
        <f>IF(AllData[[#This Row],[Phosphate (PPM)]]&gt;0.5, "Very high", IF(AllData[[#This Row],[Phosphate (PPM)]]&gt;0.1, "High", IF(AllData[[#This Row],[Phosphate (PPM)]]&gt;0.05, "Some evidence", IF(AllData[[#This Row],[Phosphate (PPM)]]&lt;=0.05, "No Evidence", ""))))</f>
        <v>High</v>
      </c>
    </row>
    <row r="1176" spans="1:17" x14ac:dyDescent="0.3">
      <c r="A1176" t="s">
        <v>983</v>
      </c>
      <c r="B1176" s="2">
        <v>45383</v>
      </c>
      <c r="C1176" t="str" cm="1">
        <f t="array" ref="C11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6">
        <f>YEAR(AllData[[#This Row],[Date]])</f>
        <v>2024</v>
      </c>
      <c r="F1176" t="s">
        <v>617</v>
      </c>
      <c r="I1176" t="s">
        <v>62</v>
      </c>
      <c r="J1176">
        <v>580</v>
      </c>
      <c r="K1176">
        <v>13.3</v>
      </c>
      <c r="L1176">
        <v>2</v>
      </c>
      <c r="M1176" t="str">
        <f>IF(AllData[[#This Row],[Nitrate (PPM)]]&gt;2, "Very high", IF(AllData[[#This Row],[Nitrate (PPM)]]&gt;1, "High", IF(AllData[[#This Row],[Nitrate (PPM)]]&gt;0.5, "Some evidence", IF(AllData[[#This Row],[Nitrate (PPM)]]&gt;=0, "No evidence"))))</f>
        <v>High</v>
      </c>
      <c r="N1176">
        <v>0.25</v>
      </c>
      <c r="O1176" t="str">
        <f>IF(AllData[[#This Row],[Phosphate (PPM)]]&gt;0.5, "Very high", IF(AllData[[#This Row],[Phosphate (PPM)]]&gt;0.1, "High", IF(AllData[[#This Row],[Phosphate (PPM)]]&gt;0.05, "Some evidence", IF(AllData[[#This Row],[Phosphate (PPM)]]&lt;=0.05, "No Evidence", ""))))</f>
        <v>High</v>
      </c>
      <c r="P1176">
        <v>0</v>
      </c>
      <c r="Q1176" t="s">
        <v>984</v>
      </c>
    </row>
    <row r="1177" spans="1:17" x14ac:dyDescent="0.3">
      <c r="A1177" t="s">
        <v>985</v>
      </c>
      <c r="B1177" s="2">
        <v>45383</v>
      </c>
      <c r="C1177" t="str" cm="1">
        <f t="array" ref="C11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7">
        <f>YEAR(AllData[[#This Row],[Date]])</f>
        <v>2024</v>
      </c>
      <c r="F1177" t="s">
        <v>620</v>
      </c>
      <c r="I1177" t="s">
        <v>62</v>
      </c>
      <c r="J1177">
        <v>580</v>
      </c>
      <c r="K1177">
        <v>13.3</v>
      </c>
      <c r="L1177">
        <v>2</v>
      </c>
      <c r="M1177" t="str">
        <f>IF(AllData[[#This Row],[Nitrate (PPM)]]&gt;2, "Very high", IF(AllData[[#This Row],[Nitrate (PPM)]]&gt;1, "High", IF(AllData[[#This Row],[Nitrate (PPM)]]&gt;0.5, "Some evidence", IF(AllData[[#This Row],[Nitrate (PPM)]]&gt;=0, "No evidence"))))</f>
        <v>High</v>
      </c>
      <c r="N1177">
        <v>0.25</v>
      </c>
      <c r="O1177" t="str">
        <f>IF(AllData[[#This Row],[Phosphate (PPM)]]&gt;0.5, "Very high", IF(AllData[[#This Row],[Phosphate (PPM)]]&gt;0.1, "High", IF(AllData[[#This Row],[Phosphate (PPM)]]&gt;0.05, "Some evidence", IF(AllData[[#This Row],[Phosphate (PPM)]]&lt;=0.05, "No Evidence", ""))))</f>
        <v>High</v>
      </c>
      <c r="Q1177" t="s">
        <v>986</v>
      </c>
    </row>
    <row r="1178" spans="1:17" x14ac:dyDescent="0.3">
      <c r="A1178" t="s">
        <v>987</v>
      </c>
      <c r="B1178" s="2">
        <v>45383</v>
      </c>
      <c r="C1178" t="str" cm="1">
        <f t="array" ref="C11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8">
        <f>YEAR(AllData[[#This Row],[Date]])</f>
        <v>2024</v>
      </c>
      <c r="F1178" t="s">
        <v>667</v>
      </c>
      <c r="I1178" t="s">
        <v>25</v>
      </c>
      <c r="J1178">
        <v>718</v>
      </c>
      <c r="K1178">
        <v>13.9</v>
      </c>
      <c r="L1178">
        <v>7.5</v>
      </c>
      <c r="M1178" t="str">
        <f>IF(AllData[[#This Row],[Nitrate (PPM)]]&gt;2, "Very high", IF(AllData[[#This Row],[Nitrate (PPM)]]&gt;1, "High", IF(AllData[[#This Row],[Nitrate (PPM)]]&gt;0.5, "Some evidence", IF(AllData[[#This Row],[Nitrate (PPM)]]&gt;=0, "No evidence"))))</f>
        <v>Very high</v>
      </c>
      <c r="N1178">
        <v>0.87</v>
      </c>
      <c r="O1178" t="str">
        <f>IF(AllData[[#This Row],[Phosphate (PPM)]]&gt;0.5, "Very high", IF(AllData[[#This Row],[Phosphate (PPM)]]&gt;0.1, "High", IF(AllData[[#This Row],[Phosphate (PPM)]]&gt;0.05, "Some evidence", IF(AllData[[#This Row],[Phosphate (PPM)]]&lt;=0.05, "No Evidence", ""))))</f>
        <v>Very high</v>
      </c>
      <c r="P1178">
        <v>0</v>
      </c>
      <c r="Q1178" t="s">
        <v>831</v>
      </c>
    </row>
    <row r="1179" spans="1:17" x14ac:dyDescent="0.3">
      <c r="A1179" t="s">
        <v>988</v>
      </c>
      <c r="B1179" s="2">
        <v>45383</v>
      </c>
      <c r="C1179" t="str" cm="1">
        <f t="array" ref="C11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79">
        <f>YEAR(AllData[[#This Row],[Date]])</f>
        <v>2024</v>
      </c>
      <c r="F1179" t="s">
        <v>670</v>
      </c>
      <c r="I1179" t="s">
        <v>25</v>
      </c>
      <c r="J1179">
        <v>718</v>
      </c>
      <c r="K1179">
        <v>13.9</v>
      </c>
      <c r="L1179">
        <v>7.5</v>
      </c>
      <c r="M1179" t="str">
        <f>IF(AllData[[#This Row],[Nitrate (PPM)]]&gt;2, "Very high", IF(AllData[[#This Row],[Nitrate (PPM)]]&gt;1, "High", IF(AllData[[#This Row],[Nitrate (PPM)]]&gt;0.5, "Some evidence", IF(AllData[[#This Row],[Nitrate (PPM)]]&gt;=0, "No evidence"))))</f>
        <v>Very high</v>
      </c>
      <c r="N1179">
        <v>0.87</v>
      </c>
      <c r="O1179" t="str">
        <f>IF(AllData[[#This Row],[Phosphate (PPM)]]&gt;0.5, "Very high", IF(AllData[[#This Row],[Phosphate (PPM)]]&gt;0.1, "High", IF(AllData[[#This Row],[Phosphate (PPM)]]&gt;0.05, "Some evidence", IF(AllData[[#This Row],[Phosphate (PPM)]]&lt;=0.05, "No Evidence", ""))))</f>
        <v>Very high</v>
      </c>
    </row>
    <row r="1180" spans="1:17" x14ac:dyDescent="0.3">
      <c r="A1180" t="s">
        <v>970</v>
      </c>
      <c r="B1180" s="2">
        <v>45382</v>
      </c>
      <c r="C1180" t="str" cm="1">
        <f t="array" ref="C11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0">
        <f>YEAR(AllData[[#This Row],[Date]])</f>
        <v>2024</v>
      </c>
      <c r="E1180" s="1">
        <v>5.2777777777777778E-2</v>
      </c>
      <c r="F1180" t="s">
        <v>555</v>
      </c>
      <c r="G1180" s="3">
        <v>52.259639</v>
      </c>
      <c r="H1180" s="3">
        <v>-1.7181999999999999</v>
      </c>
      <c r="I1180" t="s">
        <v>25</v>
      </c>
      <c r="J1180">
        <v>522</v>
      </c>
      <c r="K1180">
        <v>8.8000000000000007</v>
      </c>
      <c r="L1180">
        <v>2</v>
      </c>
      <c r="M1180" t="str">
        <f>IF(AllData[[#This Row],[Nitrate (PPM)]]&gt;2, "Very high", IF(AllData[[#This Row],[Nitrate (PPM)]]&gt;1, "High", IF(AllData[[#This Row],[Nitrate (PPM)]]&gt;0.5, "Some evidence", IF(AllData[[#This Row],[Nitrate (PPM)]]&gt;=0, "No evidence"))))</f>
        <v>High</v>
      </c>
      <c r="N1180">
        <v>0.6</v>
      </c>
      <c r="O1180" t="str">
        <f>IF(AllData[[#This Row],[Phosphate (PPM)]]&gt;0.5, "Very high", IF(AllData[[#This Row],[Phosphate (PPM)]]&gt;0.1, "High", IF(AllData[[#This Row],[Phosphate (PPM)]]&gt;0.05, "Some evidence", IF(AllData[[#This Row],[Phosphate (PPM)]]&lt;=0.05, "No Evidence", ""))))</f>
        <v>Very high</v>
      </c>
      <c r="P1180">
        <v>0.5</v>
      </c>
      <c r="Q1180" t="s">
        <v>971</v>
      </c>
    </row>
    <row r="1181" spans="1:17" x14ac:dyDescent="0.3">
      <c r="A1181" t="s">
        <v>972</v>
      </c>
      <c r="B1181" s="2">
        <v>45382</v>
      </c>
      <c r="C1181" t="str" cm="1">
        <f t="array" ref="C11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1">
        <f>YEAR(AllData[[#This Row],[Date]])</f>
        <v>2024</v>
      </c>
      <c r="E1181" s="1">
        <v>0.4375</v>
      </c>
      <c r="F1181" t="s">
        <v>206</v>
      </c>
      <c r="G1181" s="3">
        <v>52.183698999999997</v>
      </c>
      <c r="H1181" s="3">
        <v>-1.707816</v>
      </c>
      <c r="I1181" t="s">
        <v>25</v>
      </c>
      <c r="K1181">
        <v>11</v>
      </c>
      <c r="L1181">
        <v>0</v>
      </c>
      <c r="M1181" t="str">
        <f>IF(AllData[[#This Row],[Nitrate (PPM)]]&gt;2, "Very high", IF(AllData[[#This Row],[Nitrate (PPM)]]&gt;1, "High", IF(AllData[[#This Row],[Nitrate (PPM)]]&gt;0.5, "Some evidence", IF(AllData[[#This Row],[Nitrate (PPM)]]&gt;=0, "No evidence"))))</f>
        <v>No evidence</v>
      </c>
      <c r="N1181">
        <v>0.28000000000000003</v>
      </c>
      <c r="O1181" t="str">
        <f>IF(AllData[[#This Row],[Phosphate (PPM)]]&gt;0.5, "Very high", IF(AllData[[#This Row],[Phosphate (PPM)]]&gt;0.1, "High", IF(AllData[[#This Row],[Phosphate (PPM)]]&gt;0.05, "Some evidence", IF(AllData[[#This Row],[Phosphate (PPM)]]&lt;=0.05, "No Evidence", ""))))</f>
        <v>High</v>
      </c>
      <c r="P1181">
        <v>0.7</v>
      </c>
    </row>
    <row r="1182" spans="1:17" x14ac:dyDescent="0.3">
      <c r="A1182" t="s">
        <v>973</v>
      </c>
      <c r="B1182" s="2">
        <v>45382</v>
      </c>
      <c r="C1182" t="str" cm="1">
        <f t="array" ref="C11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2">
        <f>YEAR(AllData[[#This Row],[Date]])</f>
        <v>2024</v>
      </c>
      <c r="E1182" s="1">
        <v>0.44444444444444442</v>
      </c>
      <c r="F1182" t="s">
        <v>65</v>
      </c>
      <c r="G1182" s="3">
        <v>52.172958999999999</v>
      </c>
      <c r="H1182" s="3">
        <v>-1.745298</v>
      </c>
      <c r="I1182" t="s">
        <v>25</v>
      </c>
      <c r="J1182">
        <v>586</v>
      </c>
      <c r="K1182">
        <v>11.1</v>
      </c>
      <c r="L1182">
        <v>3</v>
      </c>
      <c r="M1182" t="str">
        <f>IF(AllData[[#This Row],[Nitrate (PPM)]]&gt;2, "Very high", IF(AllData[[#This Row],[Nitrate (PPM)]]&gt;1, "High", IF(AllData[[#This Row],[Nitrate (PPM)]]&gt;0.5, "Some evidence", IF(AllData[[#This Row],[Nitrate (PPM)]]&gt;=0, "No evidence"))))</f>
        <v>Very high</v>
      </c>
      <c r="N1182">
        <v>0.46</v>
      </c>
      <c r="O1182" t="str">
        <f>IF(AllData[[#This Row],[Phosphate (PPM)]]&gt;0.5, "Very high", IF(AllData[[#This Row],[Phosphate (PPM)]]&gt;0.1, "High", IF(AllData[[#This Row],[Phosphate (PPM)]]&gt;0.05, "Some evidence", IF(AllData[[#This Row],[Phosphate (PPM)]]&lt;=0.05, "No Evidence", ""))))</f>
        <v>High</v>
      </c>
      <c r="P1182">
        <v>0.84</v>
      </c>
      <c r="Q1182" t="s">
        <v>974</v>
      </c>
    </row>
    <row r="1183" spans="1:17" x14ac:dyDescent="0.3">
      <c r="A1183" t="s">
        <v>975</v>
      </c>
      <c r="B1183" s="2">
        <v>45382</v>
      </c>
      <c r="C1183" t="str" cm="1">
        <f t="array" ref="C11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3">
        <f>YEAR(AllData[[#This Row],[Date]])</f>
        <v>2024</v>
      </c>
      <c r="E1183" s="1">
        <v>0.45833333333333331</v>
      </c>
      <c r="F1183" t="s">
        <v>61</v>
      </c>
      <c r="G1183" s="3">
        <v>52.177044000000002</v>
      </c>
      <c r="H1183" s="3">
        <v>-1.7356940000000001</v>
      </c>
      <c r="I1183" t="s">
        <v>62</v>
      </c>
      <c r="J1183">
        <v>594</v>
      </c>
      <c r="K1183">
        <v>10.1</v>
      </c>
      <c r="L1183">
        <v>3</v>
      </c>
      <c r="M1183" t="str">
        <f>IF(AllData[[#This Row],[Nitrate (PPM)]]&gt;2, "Very high", IF(AllData[[#This Row],[Nitrate (PPM)]]&gt;1, "High", IF(AllData[[#This Row],[Nitrate (PPM)]]&gt;0.5, "Some evidence", IF(AllData[[#This Row],[Nitrate (PPM)]]&gt;=0, "No evidence"))))</f>
        <v>Very high</v>
      </c>
      <c r="N1183">
        <v>0.31</v>
      </c>
      <c r="O1183" t="str">
        <f>IF(AllData[[#This Row],[Phosphate (PPM)]]&gt;0.5, "Very high", IF(AllData[[#This Row],[Phosphate (PPM)]]&gt;0.1, "High", IF(AllData[[#This Row],[Phosphate (PPM)]]&gt;0.05, "Some evidence", IF(AllData[[#This Row],[Phosphate (PPM)]]&lt;=0.05, "No Evidence", ""))))</f>
        <v>High</v>
      </c>
      <c r="P1183">
        <v>0.84</v>
      </c>
    </row>
    <row r="1184" spans="1:17" x14ac:dyDescent="0.3">
      <c r="A1184" t="s">
        <v>976</v>
      </c>
      <c r="B1184" s="2">
        <v>45382</v>
      </c>
      <c r="C1184" t="str" cm="1">
        <f t="array" ref="C11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4">
        <f>YEAR(AllData[[#This Row],[Date]])</f>
        <v>2024</v>
      </c>
      <c r="E1184" s="1">
        <v>0.52083333333333337</v>
      </c>
      <c r="F1184" t="s">
        <v>597</v>
      </c>
      <c r="G1184" s="3">
        <v>51.996478000000003</v>
      </c>
      <c r="H1184" s="3">
        <v>-2.155986</v>
      </c>
      <c r="I1184" t="s">
        <v>19</v>
      </c>
      <c r="J1184">
        <v>539</v>
      </c>
      <c r="K1184">
        <v>10.6</v>
      </c>
      <c r="L1184">
        <v>4</v>
      </c>
      <c r="M1184" t="str">
        <f>IF(AllData[[#This Row],[Nitrate (PPM)]]&gt;2, "Very high", IF(AllData[[#This Row],[Nitrate (PPM)]]&gt;1, "High", IF(AllData[[#This Row],[Nitrate (PPM)]]&gt;0.5, "Some evidence", IF(AllData[[#This Row],[Nitrate (PPM)]]&gt;=0, "No evidence"))))</f>
        <v>Very high</v>
      </c>
      <c r="N1184">
        <v>0.45</v>
      </c>
      <c r="O1184" t="str">
        <f>IF(AllData[[#This Row],[Phosphate (PPM)]]&gt;0.5, "Very high", IF(AllData[[#This Row],[Phosphate (PPM)]]&gt;0.1, "High", IF(AllData[[#This Row],[Phosphate (PPM)]]&gt;0.05, "Some evidence", IF(AllData[[#This Row],[Phosphate (PPM)]]&lt;=0.05, "No Evidence", ""))))</f>
        <v>High</v>
      </c>
      <c r="P1184">
        <v>1.7</v>
      </c>
      <c r="Q1184" t="s">
        <v>977</v>
      </c>
    </row>
    <row r="1185" spans="1:17" x14ac:dyDescent="0.3">
      <c r="A1185" t="s">
        <v>978</v>
      </c>
      <c r="B1185" s="2">
        <v>45382</v>
      </c>
      <c r="C1185" t="str" cm="1">
        <f t="array" ref="C11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5">
        <f>YEAR(AllData[[#This Row],[Date]])</f>
        <v>2024</v>
      </c>
      <c r="E1185" s="1">
        <v>0.53125</v>
      </c>
      <c r="F1185" t="s">
        <v>566</v>
      </c>
      <c r="I1185" t="s">
        <v>19</v>
      </c>
      <c r="J1185">
        <v>571</v>
      </c>
      <c r="K1185">
        <v>10.4</v>
      </c>
      <c r="L1185">
        <v>4</v>
      </c>
      <c r="M1185" t="str">
        <f>IF(AllData[[#This Row],[Nitrate (PPM)]]&gt;2, "Very high", IF(AllData[[#This Row],[Nitrate (PPM)]]&gt;1, "High", IF(AllData[[#This Row],[Nitrate (PPM)]]&gt;0.5, "Some evidence", IF(AllData[[#This Row],[Nitrate (PPM)]]&gt;=0, "No evidence"))))</f>
        <v>Very high</v>
      </c>
      <c r="N1185">
        <v>0.36</v>
      </c>
      <c r="O1185" t="str">
        <f>IF(AllData[[#This Row],[Phosphate (PPM)]]&gt;0.5, "Very high", IF(AllData[[#This Row],[Phosphate (PPM)]]&gt;0.1, "High", IF(AllData[[#This Row],[Phosphate (PPM)]]&gt;0.05, "Some evidence", IF(AllData[[#This Row],[Phosphate (PPM)]]&lt;=0.05, "No Evidence", ""))))</f>
        <v>High</v>
      </c>
      <c r="P1185">
        <v>0</v>
      </c>
      <c r="Q1185" t="s">
        <v>979</v>
      </c>
    </row>
    <row r="1186" spans="1:17" x14ac:dyDescent="0.3">
      <c r="A1186" t="s">
        <v>980</v>
      </c>
      <c r="B1186" s="2">
        <v>45382</v>
      </c>
      <c r="C1186" t="str" cm="1">
        <f t="array" ref="C11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6">
        <f>YEAR(AllData[[#This Row],[Date]])</f>
        <v>2024</v>
      </c>
      <c r="E1186" s="1">
        <v>0.5625</v>
      </c>
      <c r="F1186" t="s">
        <v>260</v>
      </c>
      <c r="G1186" s="3">
        <v>52.166370000000001</v>
      </c>
      <c r="H1186" s="3">
        <v>-1.708032</v>
      </c>
      <c r="I1186" t="s">
        <v>62</v>
      </c>
      <c r="J1186">
        <v>610</v>
      </c>
      <c r="K1186">
        <v>10.1</v>
      </c>
      <c r="L1186">
        <v>10</v>
      </c>
      <c r="M1186" t="str">
        <f>IF(AllData[[#This Row],[Nitrate (PPM)]]&gt;2, "Very high", IF(AllData[[#This Row],[Nitrate (PPM)]]&gt;1, "High", IF(AllData[[#This Row],[Nitrate (PPM)]]&gt;0.5, "Some evidence", IF(AllData[[#This Row],[Nitrate (PPM)]]&gt;=0, "No evidence"))))</f>
        <v>Very high</v>
      </c>
      <c r="N1186">
        <v>0.28000000000000003</v>
      </c>
      <c r="O1186" t="str">
        <f>IF(AllData[[#This Row],[Phosphate (PPM)]]&gt;0.5, "Very high", IF(AllData[[#This Row],[Phosphate (PPM)]]&gt;0.1, "High", IF(AllData[[#This Row],[Phosphate (PPM)]]&gt;0.05, "Some evidence", IF(AllData[[#This Row],[Phosphate (PPM)]]&lt;=0.05, "No Evidence", ""))))</f>
        <v>High</v>
      </c>
      <c r="P1186">
        <v>1.25</v>
      </c>
    </row>
    <row r="1187" spans="1:17" x14ac:dyDescent="0.3">
      <c r="A1187" t="s">
        <v>961</v>
      </c>
      <c r="B1187" s="2">
        <v>45381</v>
      </c>
      <c r="C1187" t="str" cm="1">
        <f t="array" ref="C11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7">
        <f>YEAR(AllData[[#This Row],[Date]])</f>
        <v>2024</v>
      </c>
      <c r="E1187" s="1">
        <v>0.45416666666666666</v>
      </c>
      <c r="F1187" t="s">
        <v>775</v>
      </c>
      <c r="G1187" s="3">
        <v>52.124921000000001</v>
      </c>
      <c r="H1187" s="3">
        <v>-2.053655</v>
      </c>
      <c r="I1187" t="s">
        <v>19</v>
      </c>
      <c r="J1187">
        <v>492</v>
      </c>
      <c r="K1187">
        <v>10.5</v>
      </c>
      <c r="L1187">
        <v>5</v>
      </c>
      <c r="M1187" t="str">
        <f>IF(AllData[[#This Row],[Nitrate (PPM)]]&gt;2, "Very high", IF(AllData[[#This Row],[Nitrate (PPM)]]&gt;1, "High", IF(AllData[[#This Row],[Nitrate (PPM)]]&gt;0.5, "Some evidence", IF(AllData[[#This Row],[Nitrate (PPM)]]&gt;=0, "No evidence"))))</f>
        <v>Very high</v>
      </c>
      <c r="N1187">
        <v>0.47</v>
      </c>
      <c r="O1187" t="str">
        <f>IF(AllData[[#This Row],[Phosphate (PPM)]]&gt;0.5, "Very high", IF(AllData[[#This Row],[Phosphate (PPM)]]&gt;0.1, "High", IF(AllData[[#This Row],[Phosphate (PPM)]]&gt;0.05, "Some evidence", IF(AllData[[#This Row],[Phosphate (PPM)]]&lt;=0.05, "No Evidence", ""))))</f>
        <v>High</v>
      </c>
      <c r="P1187">
        <v>1.88</v>
      </c>
      <c r="Q1187" t="s">
        <v>962</v>
      </c>
    </row>
    <row r="1188" spans="1:17" x14ac:dyDescent="0.3">
      <c r="A1188" t="s">
        <v>963</v>
      </c>
      <c r="B1188" s="2">
        <v>45381</v>
      </c>
      <c r="C1188" t="str" cm="1">
        <f t="array" ref="C11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8">
        <f>YEAR(AllData[[#This Row],[Date]])</f>
        <v>2024</v>
      </c>
      <c r="E1188" s="1">
        <v>0.50347222222222221</v>
      </c>
      <c r="F1188" t="s">
        <v>928</v>
      </c>
      <c r="G1188" s="3">
        <v>52.104187000000003</v>
      </c>
      <c r="H1188" s="3">
        <v>-2.0709179999999998</v>
      </c>
      <c r="J1188">
        <v>520</v>
      </c>
      <c r="K1188">
        <v>13.4</v>
      </c>
      <c r="L1188">
        <v>10</v>
      </c>
      <c r="M1188" t="str">
        <f>IF(AllData[[#This Row],[Nitrate (PPM)]]&gt;2, "Very high", IF(AllData[[#This Row],[Nitrate (PPM)]]&gt;1, "High", IF(AllData[[#This Row],[Nitrate (PPM)]]&gt;0.5, "Some evidence", IF(AllData[[#This Row],[Nitrate (PPM)]]&gt;=0, "No evidence"))))</f>
        <v>Very high</v>
      </c>
      <c r="N1188">
        <v>0.53</v>
      </c>
      <c r="O1188" t="str">
        <f>IF(AllData[[#This Row],[Phosphate (PPM)]]&gt;0.5, "Very high", IF(AllData[[#This Row],[Phosphate (PPM)]]&gt;0.1, "High", IF(AllData[[#This Row],[Phosphate (PPM)]]&gt;0.05, "Some evidence", IF(AllData[[#This Row],[Phosphate (PPM)]]&lt;=0.05, "No Evidence", ""))))</f>
        <v>Very high</v>
      </c>
      <c r="P1188">
        <v>3.41</v>
      </c>
    </row>
    <row r="1189" spans="1:17" x14ac:dyDescent="0.3">
      <c r="A1189" t="s">
        <v>964</v>
      </c>
      <c r="B1189" s="2">
        <v>45381</v>
      </c>
      <c r="C1189" t="str" cm="1">
        <f t="array" ref="C11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89">
        <f>YEAR(AllData[[#This Row],[Date]])</f>
        <v>2024</v>
      </c>
      <c r="E1189" s="1">
        <v>0.50486111111111109</v>
      </c>
      <c r="F1189" t="s">
        <v>778</v>
      </c>
      <c r="G1189" s="3">
        <v>52.126382999999997</v>
      </c>
      <c r="H1189" s="3">
        <v>-2.0565329999999999</v>
      </c>
      <c r="I1189" t="s">
        <v>19</v>
      </c>
      <c r="J1189">
        <v>650</v>
      </c>
      <c r="K1189">
        <v>10.8</v>
      </c>
      <c r="L1189">
        <v>4</v>
      </c>
      <c r="M1189" t="str">
        <f>IF(AllData[[#This Row],[Nitrate (PPM)]]&gt;2, "Very high", IF(AllData[[#This Row],[Nitrate (PPM)]]&gt;1, "High", IF(AllData[[#This Row],[Nitrate (PPM)]]&gt;0.5, "Some evidence", IF(AllData[[#This Row],[Nitrate (PPM)]]&gt;=0, "No evidence"))))</f>
        <v>Very high</v>
      </c>
      <c r="N1189">
        <v>0.37</v>
      </c>
      <c r="O1189" t="str">
        <f>IF(AllData[[#This Row],[Phosphate (PPM)]]&gt;0.5, "Very high", IF(AllData[[#This Row],[Phosphate (PPM)]]&gt;0.1, "High", IF(AllData[[#This Row],[Phosphate (PPM)]]&gt;0.05, "Some evidence", IF(AllData[[#This Row],[Phosphate (PPM)]]&lt;=0.05, "No Evidence", ""))))</f>
        <v>High</v>
      </c>
      <c r="P1189">
        <v>0.72</v>
      </c>
      <c r="Q1189" t="s">
        <v>965</v>
      </c>
    </row>
    <row r="1190" spans="1:17" x14ac:dyDescent="0.3">
      <c r="A1190" t="s">
        <v>966</v>
      </c>
      <c r="B1190" s="2">
        <v>45381</v>
      </c>
      <c r="C1190" t="str" cm="1">
        <f t="array" ref="C11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0">
        <f>YEAR(AllData[[#This Row],[Date]])</f>
        <v>2024</v>
      </c>
      <c r="E1190" s="1">
        <v>0.53611111111111109</v>
      </c>
      <c r="F1190" t="s">
        <v>158</v>
      </c>
      <c r="G1190" s="3">
        <v>52.146521999999997</v>
      </c>
      <c r="H1190" s="3">
        <v>-1.6998</v>
      </c>
      <c r="I1190" t="s">
        <v>25</v>
      </c>
      <c r="J1190">
        <v>541</v>
      </c>
      <c r="K1190">
        <v>10.8</v>
      </c>
      <c r="L1190">
        <v>6</v>
      </c>
      <c r="M1190" t="str">
        <f>IF(AllData[[#This Row],[Nitrate (PPM)]]&gt;2, "Very high", IF(AllData[[#This Row],[Nitrate (PPM)]]&gt;1, "High", IF(AllData[[#This Row],[Nitrate (PPM)]]&gt;0.5, "Some evidence", IF(AllData[[#This Row],[Nitrate (PPM)]]&gt;=0, "No evidence"))))</f>
        <v>Very high</v>
      </c>
      <c r="N1190">
        <v>0.21</v>
      </c>
      <c r="O1190" t="str">
        <f>IF(AllData[[#This Row],[Phosphate (PPM)]]&gt;0.5, "Very high", IF(AllData[[#This Row],[Phosphate (PPM)]]&gt;0.1, "High", IF(AllData[[#This Row],[Phosphate (PPM)]]&gt;0.05, "Some evidence", IF(AllData[[#This Row],[Phosphate (PPM)]]&lt;=0.05, "No Evidence", ""))))</f>
        <v>High</v>
      </c>
      <c r="P1190">
        <v>2</v>
      </c>
    </row>
    <row r="1191" spans="1:17" x14ac:dyDescent="0.3">
      <c r="A1191" t="s">
        <v>967</v>
      </c>
      <c r="B1191" s="2">
        <v>45381</v>
      </c>
      <c r="C1191" t="str" cm="1">
        <f t="array" ref="C11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1">
        <f>YEAR(AllData[[#This Row],[Date]])</f>
        <v>2024</v>
      </c>
      <c r="E1191" s="1">
        <v>0.65277777777777779</v>
      </c>
      <c r="F1191" t="s">
        <v>917</v>
      </c>
      <c r="I1191" t="s">
        <v>62</v>
      </c>
      <c r="J1191">
        <v>50.06</v>
      </c>
      <c r="K1191">
        <v>13.7</v>
      </c>
      <c r="L1191">
        <v>2</v>
      </c>
      <c r="M1191" t="str">
        <f>IF(AllData[[#This Row],[Nitrate (PPM)]]&gt;2, "Very high", IF(AllData[[#This Row],[Nitrate (PPM)]]&gt;1, "High", IF(AllData[[#This Row],[Nitrate (PPM)]]&gt;0.5, "Some evidence", IF(AllData[[#This Row],[Nitrate (PPM)]]&gt;=0, "No evidence"))))</f>
        <v>High</v>
      </c>
      <c r="N1191">
        <v>0.73</v>
      </c>
      <c r="O1191" t="str">
        <f>IF(AllData[[#This Row],[Phosphate (PPM)]]&gt;0.5, "Very high", IF(AllData[[#This Row],[Phosphate (PPM)]]&gt;0.1, "High", IF(AllData[[#This Row],[Phosphate (PPM)]]&gt;0.05, "Some evidence", IF(AllData[[#This Row],[Phosphate (PPM)]]&lt;=0.05, "No Evidence", ""))))</f>
        <v>Very high</v>
      </c>
      <c r="P1191">
        <v>17</v>
      </c>
    </row>
    <row r="1192" spans="1:17" x14ac:dyDescent="0.3">
      <c r="A1192" t="s">
        <v>968</v>
      </c>
      <c r="B1192" s="2">
        <v>45381</v>
      </c>
      <c r="C1192" t="str" cm="1">
        <f t="array" ref="C11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2">
        <f>YEAR(AllData[[#This Row],[Date]])</f>
        <v>2024</v>
      </c>
      <c r="E1192" s="1">
        <v>0.67708333333333337</v>
      </c>
      <c r="F1192" t="s">
        <v>969</v>
      </c>
      <c r="I1192" t="s">
        <v>25</v>
      </c>
      <c r="J1192">
        <v>53.7</v>
      </c>
      <c r="K1192">
        <v>12.5</v>
      </c>
      <c r="L1192">
        <v>2</v>
      </c>
      <c r="M1192" t="str">
        <f>IF(AllData[[#This Row],[Nitrate (PPM)]]&gt;2, "Very high", IF(AllData[[#This Row],[Nitrate (PPM)]]&gt;1, "High", IF(AllData[[#This Row],[Nitrate (PPM)]]&gt;0.5, "Some evidence", IF(AllData[[#This Row],[Nitrate (PPM)]]&gt;=0, "No evidence"))))</f>
        <v>High</v>
      </c>
      <c r="N1192">
        <v>0.31</v>
      </c>
      <c r="O1192" t="str">
        <f>IF(AllData[[#This Row],[Phosphate (PPM)]]&gt;0.5, "Very high", IF(AllData[[#This Row],[Phosphate (PPM)]]&gt;0.1, "High", IF(AllData[[#This Row],[Phosphate (PPM)]]&gt;0.05, "Some evidence", IF(AllData[[#This Row],[Phosphate (PPM)]]&lt;=0.05, "No Evidence", ""))))</f>
        <v>High</v>
      </c>
      <c r="P1192">
        <v>29</v>
      </c>
    </row>
    <row r="1193" spans="1:17" x14ac:dyDescent="0.3">
      <c r="A1193" t="s">
        <v>958</v>
      </c>
      <c r="B1193" s="2">
        <v>45380</v>
      </c>
      <c r="C1193" t="str" cm="1">
        <f t="array" ref="C11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3">
        <f>YEAR(AllData[[#This Row],[Date]])</f>
        <v>2024</v>
      </c>
      <c r="E1193" s="1">
        <v>0.67013888888888884</v>
      </c>
      <c r="F1193" t="s">
        <v>615</v>
      </c>
      <c r="G1193" s="3">
        <v>52.286000000000001</v>
      </c>
      <c r="H1193" s="3">
        <v>-1.7470000000000001</v>
      </c>
      <c r="I1193" t="s">
        <v>912</v>
      </c>
      <c r="J1193">
        <v>456</v>
      </c>
      <c r="K1193">
        <v>11.7</v>
      </c>
      <c r="L1193">
        <v>3</v>
      </c>
      <c r="M1193" t="str">
        <f>IF(AllData[[#This Row],[Nitrate (PPM)]]&gt;2, "Very high", IF(AllData[[#This Row],[Nitrate (PPM)]]&gt;1, "High", IF(AllData[[#This Row],[Nitrate (PPM)]]&gt;0.5, "Some evidence", IF(AllData[[#This Row],[Nitrate (PPM)]]&gt;=0, "No evidence"))))</f>
        <v>Very high</v>
      </c>
      <c r="N1193">
        <v>0.53</v>
      </c>
      <c r="O1193" t="str">
        <f>IF(AllData[[#This Row],[Phosphate (PPM)]]&gt;0.5, "Very high", IF(AllData[[#This Row],[Phosphate (PPM)]]&gt;0.1, "High", IF(AllData[[#This Row],[Phosphate (PPM)]]&gt;0.05, "Some evidence", IF(AllData[[#This Row],[Phosphate (PPM)]]&lt;=0.05, "No Evidence", ""))))</f>
        <v>Very high</v>
      </c>
      <c r="P1193">
        <v>1</v>
      </c>
      <c r="Q1193" t="s">
        <v>959</v>
      </c>
    </row>
    <row r="1194" spans="1:17" x14ac:dyDescent="0.3">
      <c r="A1194" t="s">
        <v>960</v>
      </c>
      <c r="B1194" s="2">
        <v>45380</v>
      </c>
      <c r="C1194" t="str" cm="1">
        <f t="array" ref="C11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4">
        <f>YEAR(AllData[[#This Row],[Date]])</f>
        <v>2024</v>
      </c>
      <c r="E1194" s="1">
        <v>0.66874999999999996</v>
      </c>
      <c r="F1194" t="s">
        <v>612</v>
      </c>
      <c r="G1194" s="3">
        <v>52.286999999999999</v>
      </c>
      <c r="H1194" s="3">
        <v>-1.746</v>
      </c>
      <c r="I1194" t="s">
        <v>912</v>
      </c>
      <c r="J1194">
        <v>334</v>
      </c>
      <c r="K1194">
        <v>12.6</v>
      </c>
      <c r="L1194">
        <v>2</v>
      </c>
      <c r="M1194" t="str">
        <f>IF(AllData[[#This Row],[Nitrate (PPM)]]&gt;2, "Very high", IF(AllData[[#This Row],[Nitrate (PPM)]]&gt;1, "High", IF(AllData[[#This Row],[Nitrate (PPM)]]&gt;0.5, "Some evidence", IF(AllData[[#This Row],[Nitrate (PPM)]]&gt;=0, "No evidence"))))</f>
        <v>High</v>
      </c>
      <c r="N1194">
        <v>0.13</v>
      </c>
      <c r="O1194" t="str">
        <f>IF(AllData[[#This Row],[Phosphate (PPM)]]&gt;0.5, "Very high", IF(AllData[[#This Row],[Phosphate (PPM)]]&gt;0.1, "High", IF(AllData[[#This Row],[Phosphate (PPM)]]&gt;0.05, "Some evidence", IF(AllData[[#This Row],[Phosphate (PPM)]]&lt;=0.05, "No Evidence", ""))))</f>
        <v>High</v>
      </c>
      <c r="P1194">
        <v>1</v>
      </c>
      <c r="Q1194" t="s">
        <v>959</v>
      </c>
    </row>
    <row r="1195" spans="1:17" x14ac:dyDescent="0.3">
      <c r="A1195" t="s">
        <v>956</v>
      </c>
      <c r="B1195" s="2">
        <v>45379</v>
      </c>
      <c r="C1195" t="str" cm="1">
        <f t="array" ref="C11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5">
        <f>YEAR(AllData[[#This Row],[Date]])</f>
        <v>2024</v>
      </c>
      <c r="E1195" s="1">
        <v>0.44722222222222224</v>
      </c>
      <c r="F1195" t="s">
        <v>515</v>
      </c>
      <c r="G1195" s="3">
        <v>52.053576999999997</v>
      </c>
      <c r="H1195" s="3">
        <v>-1.6201719999999999</v>
      </c>
      <c r="I1195" t="s">
        <v>19</v>
      </c>
      <c r="J1195">
        <v>353</v>
      </c>
      <c r="K1195">
        <v>10.199999999999999</v>
      </c>
      <c r="L1195">
        <v>1.5</v>
      </c>
      <c r="M1195" t="str">
        <f>IF(AllData[[#This Row],[Nitrate (PPM)]]&gt;2, "Very high", IF(AllData[[#This Row],[Nitrate (PPM)]]&gt;1, "High", IF(AllData[[#This Row],[Nitrate (PPM)]]&gt;0.5, "Some evidence", IF(AllData[[#This Row],[Nitrate (PPM)]]&gt;=0, "No evidence"))))</f>
        <v>High</v>
      </c>
      <c r="N1195">
        <v>0.25</v>
      </c>
      <c r="O1195" t="str">
        <f>IF(AllData[[#This Row],[Phosphate (PPM)]]&gt;0.5, "Very high", IF(AllData[[#This Row],[Phosphate (PPM)]]&gt;0.1, "High", IF(AllData[[#This Row],[Phosphate (PPM)]]&gt;0.05, "Some evidence", IF(AllData[[#This Row],[Phosphate (PPM)]]&lt;=0.05, "No Evidence", ""))))</f>
        <v>High</v>
      </c>
      <c r="P1195">
        <v>0.5</v>
      </c>
    </row>
    <row r="1196" spans="1:17" x14ac:dyDescent="0.3">
      <c r="A1196" t="s">
        <v>957</v>
      </c>
      <c r="B1196" s="2">
        <v>45379</v>
      </c>
      <c r="C1196" t="str" cm="1">
        <f t="array" ref="C11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6">
        <f>YEAR(AllData[[#This Row],[Date]])</f>
        <v>2024</v>
      </c>
      <c r="E1196" s="1">
        <v>0.44791666666666669</v>
      </c>
      <c r="F1196" t="s">
        <v>79</v>
      </c>
      <c r="I1196" t="s">
        <v>19</v>
      </c>
      <c r="J1196">
        <v>450</v>
      </c>
      <c r="K1196">
        <v>8.8000000000000007</v>
      </c>
      <c r="L1196">
        <v>2</v>
      </c>
      <c r="M1196" t="str">
        <f>IF(AllData[[#This Row],[Nitrate (PPM)]]&gt;2, "Very high", IF(AllData[[#This Row],[Nitrate (PPM)]]&gt;1, "High", IF(AllData[[#This Row],[Nitrate (PPM)]]&gt;0.5, "Some evidence", IF(AllData[[#This Row],[Nitrate (PPM)]]&gt;=0, "No evidence"))))</f>
        <v>High</v>
      </c>
      <c r="N1196">
        <v>0.43</v>
      </c>
      <c r="O1196" t="str">
        <f>IF(AllData[[#This Row],[Phosphate (PPM)]]&gt;0.5, "Very high", IF(AllData[[#This Row],[Phosphate (PPM)]]&gt;0.1, "High", IF(AllData[[#This Row],[Phosphate (PPM)]]&gt;0.05, "Some evidence", IF(AllData[[#This Row],[Phosphate (PPM)]]&lt;=0.05, "No Evidence", ""))))</f>
        <v>High</v>
      </c>
      <c r="P1196">
        <v>1.5</v>
      </c>
    </row>
    <row r="1197" spans="1:17" x14ac:dyDescent="0.3">
      <c r="A1197" t="s">
        <v>949</v>
      </c>
      <c r="B1197" s="2">
        <v>45378</v>
      </c>
      <c r="C1197" t="str" cm="1">
        <f t="array" ref="C11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7">
        <f>YEAR(AllData[[#This Row],[Date]])</f>
        <v>2024</v>
      </c>
      <c r="E1197" s="1">
        <v>0.40069444444444446</v>
      </c>
      <c r="F1197" t="s">
        <v>21</v>
      </c>
      <c r="G1197" s="3">
        <v>51.991314000000003</v>
      </c>
      <c r="H1197" s="3">
        <v>-2.1626799999999999</v>
      </c>
      <c r="I1197" t="s">
        <v>19</v>
      </c>
      <c r="J1197">
        <v>810</v>
      </c>
      <c r="K1197">
        <v>9.8000000000000007</v>
      </c>
      <c r="L1197">
        <v>5</v>
      </c>
      <c r="M1197" t="str">
        <f>IF(AllData[[#This Row],[Nitrate (PPM)]]&gt;2, "Very high", IF(AllData[[#This Row],[Nitrate (PPM)]]&gt;1, "High", IF(AllData[[#This Row],[Nitrate (PPM)]]&gt;0.5, "Some evidence", IF(AllData[[#This Row],[Nitrate (PPM)]]&gt;=0, "No evidence"))))</f>
        <v>Very high</v>
      </c>
      <c r="N1197">
        <v>0.98</v>
      </c>
      <c r="O1197" t="str">
        <f>IF(AllData[[#This Row],[Phosphate (PPM)]]&gt;0.5, "Very high", IF(AllData[[#This Row],[Phosphate (PPM)]]&gt;0.1, "High", IF(AllData[[#This Row],[Phosphate (PPM)]]&gt;0.05, "Some evidence", IF(AllData[[#This Row],[Phosphate (PPM)]]&lt;=0.05, "No Evidence", ""))))</f>
        <v>Very high</v>
      </c>
      <c r="P1197">
        <v>0.7</v>
      </c>
      <c r="Q1197" t="s">
        <v>950</v>
      </c>
    </row>
    <row r="1198" spans="1:17" x14ac:dyDescent="0.3">
      <c r="A1198" t="s">
        <v>951</v>
      </c>
      <c r="B1198" s="2">
        <v>45378</v>
      </c>
      <c r="C1198" t="str" cm="1">
        <f t="array" ref="C11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8">
        <f>YEAR(AllData[[#This Row],[Date]])</f>
        <v>2024</v>
      </c>
      <c r="E1198" s="1">
        <v>0.57708333333333328</v>
      </c>
      <c r="F1198" t="s">
        <v>280</v>
      </c>
      <c r="I1198" t="s">
        <v>25</v>
      </c>
      <c r="J1198">
        <v>542</v>
      </c>
      <c r="K1198">
        <v>12.1</v>
      </c>
      <c r="L1198">
        <v>5</v>
      </c>
      <c r="M1198" t="str">
        <f>IF(AllData[[#This Row],[Nitrate (PPM)]]&gt;2, "Very high", IF(AllData[[#This Row],[Nitrate (PPM)]]&gt;1, "High", IF(AllData[[#This Row],[Nitrate (PPM)]]&gt;0.5, "Some evidence", IF(AllData[[#This Row],[Nitrate (PPM)]]&gt;=0, "No evidence"))))</f>
        <v>Very high</v>
      </c>
      <c r="N1198">
        <v>0.74</v>
      </c>
      <c r="O1198" t="str">
        <f>IF(AllData[[#This Row],[Phosphate (PPM)]]&gt;0.5, "Very high", IF(AllData[[#This Row],[Phosphate (PPM)]]&gt;0.1, "High", IF(AllData[[#This Row],[Phosphate (PPM)]]&gt;0.05, "Some evidence", IF(AllData[[#This Row],[Phosphate (PPM)]]&lt;=0.05, "No Evidence", ""))))</f>
        <v>Very high</v>
      </c>
      <c r="P1198">
        <v>1.75</v>
      </c>
      <c r="Q1198" t="s">
        <v>952</v>
      </c>
    </row>
    <row r="1199" spans="1:17" x14ac:dyDescent="0.3">
      <c r="A1199" t="s">
        <v>953</v>
      </c>
      <c r="B1199" s="2">
        <v>45378</v>
      </c>
      <c r="C1199" t="str" cm="1">
        <f t="array" ref="C11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199">
        <f>YEAR(AllData[[#This Row],[Date]])</f>
        <v>2024</v>
      </c>
      <c r="E1199" s="1">
        <v>0.59375</v>
      </c>
      <c r="F1199" t="s">
        <v>282</v>
      </c>
      <c r="G1199" s="3">
        <v>52.212288999999998</v>
      </c>
      <c r="H1199" s="3">
        <v>-1.660452</v>
      </c>
      <c r="I1199" t="s">
        <v>25</v>
      </c>
      <c r="J1199">
        <v>545</v>
      </c>
      <c r="K1199">
        <v>11</v>
      </c>
      <c r="L1199">
        <v>5</v>
      </c>
      <c r="M1199" t="str">
        <f>IF(AllData[[#This Row],[Nitrate (PPM)]]&gt;2, "Very high", IF(AllData[[#This Row],[Nitrate (PPM)]]&gt;1, "High", IF(AllData[[#This Row],[Nitrate (PPM)]]&gt;0.5, "Some evidence", IF(AllData[[#This Row],[Nitrate (PPM)]]&gt;=0, "No evidence"))))</f>
        <v>Very high</v>
      </c>
      <c r="N1199">
        <v>0.43</v>
      </c>
      <c r="O1199" t="str">
        <f>IF(AllData[[#This Row],[Phosphate (PPM)]]&gt;0.5, "Very high", IF(AllData[[#This Row],[Phosphate (PPM)]]&gt;0.1, "High", IF(AllData[[#This Row],[Phosphate (PPM)]]&gt;0.05, "Some evidence", IF(AllData[[#This Row],[Phosphate (PPM)]]&lt;=0.05, "No Evidence", ""))))</f>
        <v>High</v>
      </c>
      <c r="P1199">
        <v>1.75</v>
      </c>
      <c r="Q1199" t="s">
        <v>954</v>
      </c>
    </row>
    <row r="1200" spans="1:17" x14ac:dyDescent="0.3">
      <c r="A1200" t="s">
        <v>955</v>
      </c>
      <c r="B1200" s="2">
        <v>45378</v>
      </c>
      <c r="C1200" t="str" cm="1">
        <f t="array" ref="C12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0">
        <f>YEAR(AllData[[#This Row],[Date]])</f>
        <v>2024</v>
      </c>
      <c r="E1200" s="1">
        <v>0.625</v>
      </c>
      <c r="F1200" t="s">
        <v>135</v>
      </c>
      <c r="G1200" s="3">
        <v>52.112907999999997</v>
      </c>
      <c r="H1200" s="3">
        <v>-1.6332070000000001</v>
      </c>
      <c r="I1200" t="s">
        <v>62</v>
      </c>
      <c r="J1200">
        <v>460</v>
      </c>
      <c r="K1200">
        <v>13.1</v>
      </c>
      <c r="L1200">
        <v>2</v>
      </c>
      <c r="M1200" t="str">
        <f>IF(AllData[[#This Row],[Nitrate (PPM)]]&gt;2, "Very high", IF(AllData[[#This Row],[Nitrate (PPM)]]&gt;1, "High", IF(AllData[[#This Row],[Nitrate (PPM)]]&gt;0.5, "Some evidence", IF(AllData[[#This Row],[Nitrate (PPM)]]&gt;=0, "No evidence"))))</f>
        <v>High</v>
      </c>
      <c r="N1200">
        <v>0.19</v>
      </c>
      <c r="O1200" t="str">
        <f>IF(AllData[[#This Row],[Phosphate (PPM)]]&gt;0.5, "Very high", IF(AllData[[#This Row],[Phosphate (PPM)]]&gt;0.1, "High", IF(AllData[[#This Row],[Phosphate (PPM)]]&gt;0.05, "Some evidence", IF(AllData[[#This Row],[Phosphate (PPM)]]&lt;=0.05, "No Evidence", ""))))</f>
        <v>High</v>
      </c>
      <c r="P1200">
        <v>3.5</v>
      </c>
      <c r="Q1200" t="s">
        <v>897</v>
      </c>
    </row>
    <row r="1201" spans="1:17" x14ac:dyDescent="0.3">
      <c r="A1201" t="s">
        <v>946</v>
      </c>
      <c r="B1201" s="2">
        <v>45376</v>
      </c>
      <c r="C1201" t="str" cm="1">
        <f t="array" ref="C12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1">
        <f>YEAR(AllData[[#This Row],[Date]])</f>
        <v>2024</v>
      </c>
      <c r="E1201" s="1">
        <v>0.37361111111111112</v>
      </c>
      <c r="F1201" t="s">
        <v>542</v>
      </c>
      <c r="G1201" s="3">
        <v>52.046520999999998</v>
      </c>
      <c r="H1201" s="3">
        <v>-1.673325</v>
      </c>
      <c r="I1201" t="s">
        <v>62</v>
      </c>
      <c r="J1201">
        <v>702</v>
      </c>
      <c r="K1201">
        <v>8.4</v>
      </c>
      <c r="L1201">
        <v>2</v>
      </c>
      <c r="M1201" t="str">
        <f>IF(AllData[[#This Row],[Nitrate (PPM)]]&gt;2, "Very high", IF(AllData[[#This Row],[Nitrate (PPM)]]&gt;1, "High", IF(AllData[[#This Row],[Nitrate (PPM)]]&gt;0.5, "Some evidence", IF(AllData[[#This Row],[Nitrate (PPM)]]&gt;=0, "No evidence"))))</f>
        <v>High</v>
      </c>
      <c r="N1201">
        <v>1.57</v>
      </c>
      <c r="O1201" t="str">
        <f>IF(AllData[[#This Row],[Phosphate (PPM)]]&gt;0.5, "Very high", IF(AllData[[#This Row],[Phosphate (PPM)]]&gt;0.1, "High", IF(AllData[[#This Row],[Phosphate (PPM)]]&gt;0.05, "Some evidence", IF(AllData[[#This Row],[Phosphate (PPM)]]&lt;=0.05, "No Evidence", ""))))</f>
        <v>Very high</v>
      </c>
      <c r="P1201">
        <v>0.2</v>
      </c>
    </row>
    <row r="1202" spans="1:17" x14ac:dyDescent="0.3">
      <c r="A1202" t="s">
        <v>947</v>
      </c>
      <c r="B1202" s="2">
        <v>45376</v>
      </c>
      <c r="C1202" t="str" cm="1">
        <f t="array" ref="C12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2">
        <f>YEAR(AllData[[#This Row],[Date]])</f>
        <v>2024</v>
      </c>
      <c r="E1202" s="1">
        <v>0.37986111111111109</v>
      </c>
      <c r="F1202" t="s">
        <v>331</v>
      </c>
      <c r="G1202" s="3">
        <v>52.045610000000003</v>
      </c>
      <c r="H1202" s="3">
        <v>-1.6719390000000001</v>
      </c>
      <c r="I1202" t="s">
        <v>25</v>
      </c>
      <c r="J1202">
        <v>760</v>
      </c>
      <c r="K1202">
        <v>8.1</v>
      </c>
      <c r="L1202">
        <v>2</v>
      </c>
      <c r="M1202" t="str">
        <f>IF(AllData[[#This Row],[Nitrate (PPM)]]&gt;2, "Very high", IF(AllData[[#This Row],[Nitrate (PPM)]]&gt;1, "High", IF(AllData[[#This Row],[Nitrate (PPM)]]&gt;0.5, "Some evidence", IF(AllData[[#This Row],[Nitrate (PPM)]]&gt;=0, "No evidence"))))</f>
        <v>High</v>
      </c>
      <c r="N1202">
        <v>2.5</v>
      </c>
      <c r="O1202" t="str">
        <f>IF(AllData[[#This Row],[Phosphate (PPM)]]&gt;0.5, "Very high", IF(AllData[[#This Row],[Phosphate (PPM)]]&gt;0.1, "High", IF(AllData[[#This Row],[Phosphate (PPM)]]&gt;0.05, "Some evidence", IF(AllData[[#This Row],[Phosphate (PPM)]]&lt;=0.05, "No Evidence", ""))))</f>
        <v>Very high</v>
      </c>
      <c r="P1202">
        <v>0.3</v>
      </c>
      <c r="Q1202" t="s">
        <v>948</v>
      </c>
    </row>
    <row r="1203" spans="1:17" x14ac:dyDescent="0.3">
      <c r="A1203" t="s">
        <v>924</v>
      </c>
      <c r="B1203" s="2">
        <v>45375</v>
      </c>
      <c r="C1203" t="str" cm="1">
        <f t="array" ref="C12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3">
        <f>YEAR(AllData[[#This Row],[Date]])</f>
        <v>2024</v>
      </c>
      <c r="E1203" s="1">
        <v>0.44097222222222221</v>
      </c>
      <c r="F1203" t="s">
        <v>865</v>
      </c>
      <c r="G1203" s="3">
        <v>52.068274000000002</v>
      </c>
      <c r="H1203" s="3">
        <v>-1.621486</v>
      </c>
      <c r="I1203" t="s">
        <v>25</v>
      </c>
      <c r="J1203">
        <v>592</v>
      </c>
      <c r="K1203">
        <v>10.1</v>
      </c>
      <c r="L1203">
        <v>10</v>
      </c>
      <c r="M1203" t="str">
        <f>IF(AllData[[#This Row],[Nitrate (PPM)]]&gt;2, "Very high", IF(AllData[[#This Row],[Nitrate (PPM)]]&gt;1, "High", IF(AllData[[#This Row],[Nitrate (PPM)]]&gt;0.5, "Some evidence", IF(AllData[[#This Row],[Nitrate (PPM)]]&gt;=0, "No evidence"))))</f>
        <v>Very high</v>
      </c>
      <c r="N1203">
        <v>0.28999999999999998</v>
      </c>
      <c r="O1203" t="str">
        <f>IF(AllData[[#This Row],[Phosphate (PPM)]]&gt;0.5, "Very high", IF(AllData[[#This Row],[Phosphate (PPM)]]&gt;0.1, "High", IF(AllData[[#This Row],[Phosphate (PPM)]]&gt;0.05, "Some evidence", IF(AllData[[#This Row],[Phosphate (PPM)]]&lt;=0.05, "No Evidence", ""))))</f>
        <v>High</v>
      </c>
      <c r="P1203">
        <v>1.5</v>
      </c>
      <c r="Q1203" t="s">
        <v>925</v>
      </c>
    </row>
    <row r="1204" spans="1:17" x14ac:dyDescent="0.3">
      <c r="A1204" t="s">
        <v>926</v>
      </c>
      <c r="B1204" s="2">
        <v>45375</v>
      </c>
      <c r="C1204" t="str" cm="1">
        <f t="array" ref="C12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4">
        <f>YEAR(AllData[[#This Row],[Date]])</f>
        <v>2024</v>
      </c>
      <c r="E1204" s="1">
        <v>0.45833333333333331</v>
      </c>
      <c r="F1204" t="s">
        <v>206</v>
      </c>
      <c r="G1204" s="3">
        <v>52.183698999999997</v>
      </c>
      <c r="H1204" s="3">
        <v>-1.707816</v>
      </c>
      <c r="I1204" t="s">
        <v>25</v>
      </c>
      <c r="K1204">
        <v>11.5</v>
      </c>
      <c r="L1204">
        <v>5</v>
      </c>
      <c r="M1204" t="str">
        <f>IF(AllData[[#This Row],[Nitrate (PPM)]]&gt;2, "Very high", IF(AllData[[#This Row],[Nitrate (PPM)]]&gt;1, "High", IF(AllData[[#This Row],[Nitrate (PPM)]]&gt;0.5, "Some evidence", IF(AllData[[#This Row],[Nitrate (PPM)]]&gt;=0, "No evidence"))))</f>
        <v>Very high</v>
      </c>
      <c r="N1204">
        <v>0.25</v>
      </c>
      <c r="O1204" t="str">
        <f>IF(AllData[[#This Row],[Phosphate (PPM)]]&gt;0.5, "Very high", IF(AllData[[#This Row],[Phosphate (PPM)]]&gt;0.1, "High", IF(AllData[[#This Row],[Phosphate (PPM)]]&gt;0.05, "Some evidence", IF(AllData[[#This Row],[Phosphate (PPM)]]&lt;=0.05, "No Evidence", ""))))</f>
        <v>High</v>
      </c>
      <c r="P1204">
        <v>0.7</v>
      </c>
    </row>
    <row r="1205" spans="1:17" x14ac:dyDescent="0.3">
      <c r="A1205" t="s">
        <v>927</v>
      </c>
      <c r="B1205" s="2">
        <v>45375</v>
      </c>
      <c r="C1205" t="str" cm="1">
        <f t="array" ref="C12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5">
        <f>YEAR(AllData[[#This Row],[Date]])</f>
        <v>2024</v>
      </c>
      <c r="E1205" s="1">
        <v>0.55208333333333337</v>
      </c>
      <c r="F1205" t="s">
        <v>928</v>
      </c>
      <c r="G1205" s="3">
        <v>52.104187000000003</v>
      </c>
      <c r="H1205" s="3">
        <v>-2.0709179999999998</v>
      </c>
      <c r="J1205">
        <v>770</v>
      </c>
      <c r="K1205">
        <v>12</v>
      </c>
      <c r="L1205">
        <v>10</v>
      </c>
      <c r="M1205" t="str">
        <f>IF(AllData[[#This Row],[Nitrate (PPM)]]&gt;2, "Very high", IF(AllData[[#This Row],[Nitrate (PPM)]]&gt;1, "High", IF(AllData[[#This Row],[Nitrate (PPM)]]&gt;0.5, "Some evidence", IF(AllData[[#This Row],[Nitrate (PPM)]]&gt;=0, "No evidence"))))</f>
        <v>Very high</v>
      </c>
      <c r="N1205">
        <v>0.57999999999999996</v>
      </c>
      <c r="O1205" t="str">
        <f>IF(AllData[[#This Row],[Phosphate (PPM)]]&gt;0.5, "Very high", IF(AllData[[#This Row],[Phosphate (PPM)]]&gt;0.1, "High", IF(AllData[[#This Row],[Phosphate (PPM)]]&gt;0.05, "Some evidence", IF(AllData[[#This Row],[Phosphate (PPM)]]&lt;=0.05, "No Evidence", ""))))</f>
        <v>Very high</v>
      </c>
      <c r="P1205">
        <v>3.42</v>
      </c>
    </row>
    <row r="1206" spans="1:17" x14ac:dyDescent="0.3">
      <c r="A1206" t="s">
        <v>929</v>
      </c>
      <c r="B1206" s="2">
        <v>45375</v>
      </c>
      <c r="C1206" t="str" cm="1">
        <f t="array" ref="C12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6">
        <f>YEAR(AllData[[#This Row],[Date]])</f>
        <v>2024</v>
      </c>
      <c r="E1206" s="1">
        <v>0.5625</v>
      </c>
      <c r="F1206" t="s">
        <v>260</v>
      </c>
      <c r="G1206" s="3">
        <v>52.166370000000001</v>
      </c>
      <c r="H1206" s="3">
        <v>-1.708032</v>
      </c>
      <c r="I1206" t="s">
        <v>62</v>
      </c>
      <c r="J1206">
        <v>663</v>
      </c>
      <c r="K1206">
        <v>11.1</v>
      </c>
      <c r="L1206">
        <v>8</v>
      </c>
      <c r="M1206" t="str">
        <f>IF(AllData[[#This Row],[Nitrate (PPM)]]&gt;2, "Very high", IF(AllData[[#This Row],[Nitrate (PPM)]]&gt;1, "High", IF(AllData[[#This Row],[Nitrate (PPM)]]&gt;0.5, "Some evidence", IF(AllData[[#This Row],[Nitrate (PPM)]]&gt;=0, "No evidence"))))</f>
        <v>Very high</v>
      </c>
      <c r="N1206">
        <v>0.31</v>
      </c>
      <c r="O1206" t="str">
        <f>IF(AllData[[#This Row],[Phosphate (PPM)]]&gt;0.5, "Very high", IF(AllData[[#This Row],[Phosphate (PPM)]]&gt;0.1, "High", IF(AllData[[#This Row],[Phosphate (PPM)]]&gt;0.05, "Some evidence", IF(AllData[[#This Row],[Phosphate (PPM)]]&lt;=0.05, "No Evidence", ""))))</f>
        <v>High</v>
      </c>
      <c r="P1206">
        <v>1</v>
      </c>
    </row>
    <row r="1207" spans="1:17" x14ac:dyDescent="0.3">
      <c r="A1207" t="s">
        <v>930</v>
      </c>
      <c r="B1207" s="2">
        <v>45375</v>
      </c>
      <c r="C1207" t="str" cm="1">
        <f t="array" ref="C12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7">
        <f>YEAR(AllData[[#This Row],[Date]])</f>
        <v>2024</v>
      </c>
      <c r="E1207" s="1">
        <v>0.625</v>
      </c>
      <c r="F1207" t="s">
        <v>931</v>
      </c>
      <c r="I1207" t="s">
        <v>19</v>
      </c>
      <c r="J1207">
        <v>100</v>
      </c>
      <c r="K1207">
        <v>10.8</v>
      </c>
      <c r="L1207">
        <v>4</v>
      </c>
      <c r="M1207" t="str">
        <f>IF(AllData[[#This Row],[Nitrate (PPM)]]&gt;2, "Very high", IF(AllData[[#This Row],[Nitrate (PPM)]]&gt;1, "High", IF(AllData[[#This Row],[Nitrate (PPM)]]&gt;0.5, "Some evidence", IF(AllData[[#This Row],[Nitrate (PPM)]]&gt;=0, "No evidence"))))</f>
        <v>Very high</v>
      </c>
      <c r="N1207">
        <v>0.57999999999999996</v>
      </c>
      <c r="O1207" t="str">
        <f>IF(AllData[[#This Row],[Phosphate (PPM)]]&gt;0.5, "Very high", IF(AllData[[#This Row],[Phosphate (PPM)]]&gt;0.1, "High", IF(AllData[[#This Row],[Phosphate (PPM)]]&gt;0.05, "Some evidence", IF(AllData[[#This Row],[Phosphate (PPM)]]&lt;=0.05, "No Evidence", ""))))</f>
        <v>Very high</v>
      </c>
      <c r="P1207">
        <v>0.2</v>
      </c>
      <c r="Q1207" t="s">
        <v>789</v>
      </c>
    </row>
    <row r="1208" spans="1:17" x14ac:dyDescent="0.3">
      <c r="A1208" t="s">
        <v>932</v>
      </c>
      <c r="B1208" s="2">
        <v>45375</v>
      </c>
      <c r="C1208" t="str" cm="1">
        <f t="array" ref="C12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8">
        <f>YEAR(AllData[[#This Row],[Date]])</f>
        <v>2024</v>
      </c>
      <c r="E1208" s="1">
        <v>0.63541666666666663</v>
      </c>
      <c r="F1208" t="s">
        <v>532</v>
      </c>
      <c r="G1208" s="3">
        <v>52.244900000000001</v>
      </c>
      <c r="H1208" s="3">
        <v>-1.6617</v>
      </c>
      <c r="I1208" t="s">
        <v>19</v>
      </c>
      <c r="J1208">
        <v>107</v>
      </c>
      <c r="K1208">
        <v>10.3</v>
      </c>
      <c r="L1208">
        <v>5</v>
      </c>
      <c r="M1208" t="str">
        <f>IF(AllData[[#This Row],[Nitrate (PPM)]]&gt;2, "Very high", IF(AllData[[#This Row],[Nitrate (PPM)]]&gt;1, "High", IF(AllData[[#This Row],[Nitrate (PPM)]]&gt;0.5, "Some evidence", IF(AllData[[#This Row],[Nitrate (PPM)]]&gt;=0, "No evidence"))))</f>
        <v>Very high</v>
      </c>
      <c r="N1208">
        <v>0.53</v>
      </c>
      <c r="O1208" t="str">
        <f>IF(AllData[[#This Row],[Phosphate (PPM)]]&gt;0.5, "Very high", IF(AllData[[#This Row],[Phosphate (PPM)]]&gt;0.1, "High", IF(AllData[[#This Row],[Phosphate (PPM)]]&gt;0.05, "Some evidence", IF(AllData[[#This Row],[Phosphate (PPM)]]&lt;=0.05, "No Evidence", ""))))</f>
        <v>Very high</v>
      </c>
      <c r="P1208">
        <v>0.15</v>
      </c>
      <c r="Q1208" t="s">
        <v>789</v>
      </c>
    </row>
    <row r="1209" spans="1:17" x14ac:dyDescent="0.3">
      <c r="A1209" t="s">
        <v>933</v>
      </c>
      <c r="B1209" s="2">
        <v>45375</v>
      </c>
      <c r="C1209" t="str" cm="1">
        <f t="array" ref="C12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09">
        <f>YEAR(AllData[[#This Row],[Date]])</f>
        <v>2024</v>
      </c>
      <c r="E1209" s="1">
        <v>0.66666666666666663</v>
      </c>
      <c r="F1209" t="s">
        <v>555</v>
      </c>
      <c r="G1209" s="3">
        <v>52.259639</v>
      </c>
      <c r="H1209" s="3">
        <v>-1.7181999999999999</v>
      </c>
      <c r="I1209" t="s">
        <v>25</v>
      </c>
      <c r="J1209">
        <v>634</v>
      </c>
      <c r="K1209">
        <v>9.6</v>
      </c>
      <c r="L1209">
        <v>2</v>
      </c>
      <c r="M1209" t="str">
        <f>IF(AllData[[#This Row],[Nitrate (PPM)]]&gt;2, "Very high", IF(AllData[[#This Row],[Nitrate (PPM)]]&gt;1, "High", IF(AllData[[#This Row],[Nitrate (PPM)]]&gt;0.5, "Some evidence", IF(AllData[[#This Row],[Nitrate (PPM)]]&gt;=0, "No evidence"))))</f>
        <v>High</v>
      </c>
      <c r="N1209">
        <v>0.68</v>
      </c>
      <c r="O1209" t="str">
        <f>IF(AllData[[#This Row],[Phosphate (PPM)]]&gt;0.5, "Very high", IF(AllData[[#This Row],[Phosphate (PPM)]]&gt;0.1, "High", IF(AllData[[#This Row],[Phosphate (PPM)]]&gt;0.05, "Some evidence", IF(AllData[[#This Row],[Phosphate (PPM)]]&lt;=0.05, "No Evidence", ""))))</f>
        <v>Very high</v>
      </c>
      <c r="P1209">
        <v>0.45</v>
      </c>
    </row>
    <row r="1210" spans="1:17" x14ac:dyDescent="0.3">
      <c r="A1210" t="s">
        <v>934</v>
      </c>
      <c r="B1210" s="2">
        <v>45375</v>
      </c>
      <c r="C1210" t="str" cm="1">
        <f t="array" ref="C12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0">
        <f>YEAR(AllData[[#This Row],[Date]])</f>
        <v>2024</v>
      </c>
      <c r="E1210" s="1">
        <v>0.75486111111111109</v>
      </c>
      <c r="F1210" t="s">
        <v>935</v>
      </c>
      <c r="G1210" s="3">
        <v>52.130540000000003</v>
      </c>
      <c r="H1210" s="3">
        <v>-2.0785439999999999</v>
      </c>
      <c r="I1210" t="s">
        <v>19</v>
      </c>
      <c r="J1210">
        <v>933</v>
      </c>
      <c r="K1210">
        <v>10.3</v>
      </c>
      <c r="L1210">
        <v>5</v>
      </c>
      <c r="M1210" t="str">
        <f>IF(AllData[[#This Row],[Nitrate (PPM)]]&gt;2, "Very high", IF(AllData[[#This Row],[Nitrate (PPM)]]&gt;1, "High", IF(AllData[[#This Row],[Nitrate (PPM)]]&gt;0.5, "Some evidence", IF(AllData[[#This Row],[Nitrate (PPM)]]&gt;=0, "No evidence"))))</f>
        <v>Very high</v>
      </c>
      <c r="N1210">
        <v>0.9</v>
      </c>
      <c r="O1210" t="str">
        <f>IF(AllData[[#This Row],[Phosphate (PPM)]]&gt;0.5, "Very high", IF(AllData[[#This Row],[Phosphate (PPM)]]&gt;0.1, "High", IF(AllData[[#This Row],[Phosphate (PPM)]]&gt;0.05, "Some evidence", IF(AllData[[#This Row],[Phosphate (PPM)]]&lt;=0.05, "No Evidence", ""))))</f>
        <v>Very high</v>
      </c>
      <c r="P1210">
        <v>0.5</v>
      </c>
      <c r="Q1210" t="s">
        <v>936</v>
      </c>
    </row>
    <row r="1211" spans="1:17" x14ac:dyDescent="0.3">
      <c r="A1211" t="s">
        <v>937</v>
      </c>
      <c r="B1211" s="2">
        <v>45375</v>
      </c>
      <c r="C1211" t="str" cm="1">
        <f t="array" ref="C12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1">
        <f>YEAR(AllData[[#This Row],[Date]])</f>
        <v>2024</v>
      </c>
      <c r="F1211" t="s">
        <v>661</v>
      </c>
      <c r="G1211" s="3">
        <v>52.090085000000002</v>
      </c>
      <c r="H1211" s="3">
        <v>-1.692593</v>
      </c>
      <c r="I1211" t="s">
        <v>62</v>
      </c>
      <c r="J1211">
        <v>588</v>
      </c>
      <c r="K1211">
        <v>12.1</v>
      </c>
      <c r="L1211">
        <v>2</v>
      </c>
      <c r="M1211" t="str">
        <f>IF(AllData[[#This Row],[Nitrate (PPM)]]&gt;2, "Very high", IF(AllData[[#This Row],[Nitrate (PPM)]]&gt;1, "High", IF(AllData[[#This Row],[Nitrate (PPM)]]&gt;0.5, "Some evidence", IF(AllData[[#This Row],[Nitrate (PPM)]]&gt;=0, "No evidence"))))</f>
        <v>High</v>
      </c>
      <c r="N1211">
        <v>0</v>
      </c>
      <c r="O1211" t="str">
        <f>IF(AllData[[#This Row],[Phosphate (PPM)]]&gt;0.5, "Very high", IF(AllData[[#This Row],[Phosphate (PPM)]]&gt;0.1, "High", IF(AllData[[#This Row],[Phosphate (PPM)]]&gt;0.05, "Some evidence", IF(AllData[[#This Row],[Phosphate (PPM)]]&lt;=0.05, "No Evidence", ""))))</f>
        <v>No Evidence</v>
      </c>
      <c r="P1211">
        <v>0</v>
      </c>
      <c r="Q1211" t="s">
        <v>938</v>
      </c>
    </row>
    <row r="1212" spans="1:17" x14ac:dyDescent="0.3">
      <c r="A1212" t="s">
        <v>939</v>
      </c>
      <c r="B1212" s="2">
        <v>45375</v>
      </c>
      <c r="C1212" t="str" cm="1">
        <f t="array" ref="C12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2">
        <f>YEAR(AllData[[#This Row],[Date]])</f>
        <v>2024</v>
      </c>
      <c r="F1212" t="s">
        <v>664</v>
      </c>
      <c r="G1212" s="3">
        <v>52.090085000000002</v>
      </c>
      <c r="H1212" s="3">
        <v>-1.692593</v>
      </c>
      <c r="I1212" t="s">
        <v>62</v>
      </c>
      <c r="J1212">
        <v>588</v>
      </c>
      <c r="K1212">
        <v>12.1</v>
      </c>
      <c r="L1212">
        <v>2</v>
      </c>
      <c r="M1212" t="str">
        <f>IF(AllData[[#This Row],[Nitrate (PPM)]]&gt;2, "Very high", IF(AllData[[#This Row],[Nitrate (PPM)]]&gt;1, "High", IF(AllData[[#This Row],[Nitrate (PPM)]]&gt;0.5, "Some evidence", IF(AllData[[#This Row],[Nitrate (PPM)]]&gt;=0, "No evidence"))))</f>
        <v>High</v>
      </c>
      <c r="N1212">
        <v>0</v>
      </c>
      <c r="O1212" t="str">
        <f>IF(AllData[[#This Row],[Phosphate (PPM)]]&gt;0.5, "Very high", IF(AllData[[#This Row],[Phosphate (PPM)]]&gt;0.1, "High", IF(AllData[[#This Row],[Phosphate (PPM)]]&gt;0.05, "Some evidence", IF(AllData[[#This Row],[Phosphate (PPM)]]&lt;=0.05, "No Evidence", ""))))</f>
        <v>No Evidence</v>
      </c>
      <c r="Q1212" t="s">
        <v>940</v>
      </c>
    </row>
    <row r="1213" spans="1:17" x14ac:dyDescent="0.3">
      <c r="A1213" t="s">
        <v>941</v>
      </c>
      <c r="B1213" s="2">
        <v>45375</v>
      </c>
      <c r="C1213" t="str" cm="1">
        <f t="array" ref="C12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3">
        <f>YEAR(AllData[[#This Row],[Date]])</f>
        <v>2024</v>
      </c>
      <c r="F1213" t="s">
        <v>617</v>
      </c>
      <c r="G1213" s="3">
        <v>52.092967999999999</v>
      </c>
      <c r="H1213" s="3">
        <v>-1.6862710000000001</v>
      </c>
      <c r="I1213" t="s">
        <v>62</v>
      </c>
      <c r="J1213">
        <v>666</v>
      </c>
      <c r="K1213">
        <v>11.5</v>
      </c>
      <c r="L1213">
        <v>5</v>
      </c>
      <c r="M1213" t="str">
        <f>IF(AllData[[#This Row],[Nitrate (PPM)]]&gt;2, "Very high", IF(AllData[[#This Row],[Nitrate (PPM)]]&gt;1, "High", IF(AllData[[#This Row],[Nitrate (PPM)]]&gt;0.5, "Some evidence", IF(AllData[[#This Row],[Nitrate (PPM)]]&gt;=0, "No evidence"))))</f>
        <v>Very high</v>
      </c>
      <c r="N1213">
        <v>0.13</v>
      </c>
      <c r="O1213" t="str">
        <f>IF(AllData[[#This Row],[Phosphate (PPM)]]&gt;0.5, "Very high", IF(AllData[[#This Row],[Phosphate (PPM)]]&gt;0.1, "High", IF(AllData[[#This Row],[Phosphate (PPM)]]&gt;0.05, "Some evidence", IF(AllData[[#This Row],[Phosphate (PPM)]]&lt;=0.05, "No Evidence", ""))))</f>
        <v>High</v>
      </c>
      <c r="P1213">
        <v>0</v>
      </c>
      <c r="Q1213" t="s">
        <v>938</v>
      </c>
    </row>
    <row r="1214" spans="1:17" x14ac:dyDescent="0.3">
      <c r="A1214" t="s">
        <v>942</v>
      </c>
      <c r="B1214" s="2">
        <v>45375</v>
      </c>
      <c r="C1214" t="str" cm="1">
        <f t="array" ref="C12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4">
        <f>YEAR(AllData[[#This Row],[Date]])</f>
        <v>2024</v>
      </c>
      <c r="F1214" t="s">
        <v>620</v>
      </c>
      <c r="G1214" s="3">
        <v>52.092967999999999</v>
      </c>
      <c r="H1214" s="3">
        <v>-1.6862710000000001</v>
      </c>
      <c r="I1214" t="s">
        <v>62</v>
      </c>
      <c r="J1214">
        <v>666</v>
      </c>
      <c r="K1214">
        <v>11.5</v>
      </c>
      <c r="L1214">
        <v>5</v>
      </c>
      <c r="M1214" t="str">
        <f>IF(AllData[[#This Row],[Nitrate (PPM)]]&gt;2, "Very high", IF(AllData[[#This Row],[Nitrate (PPM)]]&gt;1, "High", IF(AllData[[#This Row],[Nitrate (PPM)]]&gt;0.5, "Some evidence", IF(AllData[[#This Row],[Nitrate (PPM)]]&gt;=0, "No evidence"))))</f>
        <v>Very high</v>
      </c>
      <c r="N1214">
        <v>0.13</v>
      </c>
      <c r="O1214" t="str">
        <f>IF(AllData[[#This Row],[Phosphate (PPM)]]&gt;0.5, "Very high", IF(AllData[[#This Row],[Phosphate (PPM)]]&gt;0.1, "High", IF(AllData[[#This Row],[Phosphate (PPM)]]&gt;0.05, "Some evidence", IF(AllData[[#This Row],[Phosphate (PPM)]]&lt;=0.05, "No Evidence", ""))))</f>
        <v>High</v>
      </c>
      <c r="Q1214" t="s">
        <v>940</v>
      </c>
    </row>
    <row r="1215" spans="1:17" x14ac:dyDescent="0.3">
      <c r="A1215" t="s">
        <v>943</v>
      </c>
      <c r="B1215" s="2">
        <v>45375</v>
      </c>
      <c r="C1215" t="str" cm="1">
        <f t="array" ref="C12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5">
        <f>YEAR(AllData[[#This Row],[Date]])</f>
        <v>2024</v>
      </c>
      <c r="F1215" t="s">
        <v>667</v>
      </c>
      <c r="G1215" s="3">
        <v>52.094423999999997</v>
      </c>
      <c r="H1215" s="3">
        <v>-1.6759090000000001</v>
      </c>
      <c r="I1215" t="s">
        <v>25</v>
      </c>
      <c r="J1215">
        <v>866</v>
      </c>
      <c r="K1215">
        <v>13.3</v>
      </c>
      <c r="L1215">
        <v>10</v>
      </c>
      <c r="M1215" t="str">
        <f>IF(AllData[[#This Row],[Nitrate (PPM)]]&gt;2, "Very high", IF(AllData[[#This Row],[Nitrate (PPM)]]&gt;1, "High", IF(AllData[[#This Row],[Nitrate (PPM)]]&gt;0.5, "Some evidence", IF(AllData[[#This Row],[Nitrate (PPM)]]&gt;=0, "No evidence"))))</f>
        <v>Very high</v>
      </c>
      <c r="N1215">
        <v>2.5</v>
      </c>
      <c r="O1215" t="str">
        <f>IF(AllData[[#This Row],[Phosphate (PPM)]]&gt;0.5, "Very high", IF(AllData[[#This Row],[Phosphate (PPM)]]&gt;0.1, "High", IF(AllData[[#This Row],[Phosphate (PPM)]]&gt;0.05, "Some evidence", IF(AllData[[#This Row],[Phosphate (PPM)]]&lt;=0.05, "No Evidence", ""))))</f>
        <v>Very high</v>
      </c>
      <c r="P1215">
        <v>0</v>
      </c>
      <c r="Q1215" t="s">
        <v>944</v>
      </c>
    </row>
    <row r="1216" spans="1:17" x14ac:dyDescent="0.3">
      <c r="A1216" t="s">
        <v>945</v>
      </c>
      <c r="B1216" s="2">
        <v>45375</v>
      </c>
      <c r="C1216" t="str" cm="1">
        <f t="array" ref="C12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6">
        <f>YEAR(AllData[[#This Row],[Date]])</f>
        <v>2024</v>
      </c>
      <c r="F1216" t="s">
        <v>670</v>
      </c>
      <c r="G1216" s="3">
        <v>52.094423999999997</v>
      </c>
      <c r="H1216" s="3">
        <v>-1.6759090000000001</v>
      </c>
      <c r="I1216" t="s">
        <v>25</v>
      </c>
      <c r="J1216">
        <v>866</v>
      </c>
      <c r="K1216">
        <v>13.3</v>
      </c>
      <c r="L1216">
        <v>10</v>
      </c>
      <c r="M1216" t="str">
        <f>IF(AllData[[#This Row],[Nitrate (PPM)]]&gt;2, "Very high", IF(AllData[[#This Row],[Nitrate (PPM)]]&gt;1, "High", IF(AllData[[#This Row],[Nitrate (PPM)]]&gt;0.5, "Some evidence", IF(AllData[[#This Row],[Nitrate (PPM)]]&gt;=0, "No evidence"))))</f>
        <v>Very high</v>
      </c>
      <c r="N1216">
        <v>2.5</v>
      </c>
      <c r="O1216" t="str">
        <f>IF(AllData[[#This Row],[Phosphate (PPM)]]&gt;0.5, "Very high", IF(AllData[[#This Row],[Phosphate (PPM)]]&gt;0.1, "High", IF(AllData[[#This Row],[Phosphate (PPM)]]&gt;0.05, "Some evidence", IF(AllData[[#This Row],[Phosphate (PPM)]]&lt;=0.05, "No Evidence", ""))))</f>
        <v>Very high</v>
      </c>
      <c r="Q1216" t="s">
        <v>940</v>
      </c>
    </row>
    <row r="1217" spans="1:17" x14ac:dyDescent="0.3">
      <c r="A1217" t="s">
        <v>914</v>
      </c>
      <c r="B1217" s="2">
        <v>45374</v>
      </c>
      <c r="C1217" t="str" cm="1">
        <f t="array" ref="C12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7">
        <f>YEAR(AllData[[#This Row],[Date]])</f>
        <v>2024</v>
      </c>
      <c r="E1217" s="1">
        <v>0.42708333333333331</v>
      </c>
      <c r="F1217" t="s">
        <v>915</v>
      </c>
      <c r="G1217" s="3">
        <v>52.017437000000001</v>
      </c>
      <c r="H1217" s="3">
        <v>-1.544745</v>
      </c>
      <c r="I1217" t="s">
        <v>25</v>
      </c>
      <c r="J1217">
        <v>593</v>
      </c>
      <c r="K1217">
        <v>9.5</v>
      </c>
      <c r="L1217">
        <v>2</v>
      </c>
      <c r="M1217" t="str">
        <f>IF(AllData[[#This Row],[Nitrate (PPM)]]&gt;2, "Very high", IF(AllData[[#This Row],[Nitrate (PPM)]]&gt;1, "High", IF(AllData[[#This Row],[Nitrate (PPM)]]&gt;0.5, "Some evidence", IF(AllData[[#This Row],[Nitrate (PPM)]]&gt;=0, "No evidence"))))</f>
        <v>High</v>
      </c>
      <c r="N1217">
        <v>0.35</v>
      </c>
      <c r="O1217" t="str">
        <f>IF(AllData[[#This Row],[Phosphate (PPM)]]&gt;0.5, "Very high", IF(AllData[[#This Row],[Phosphate (PPM)]]&gt;0.1, "High", IF(AllData[[#This Row],[Phosphate (PPM)]]&gt;0.05, "Some evidence", IF(AllData[[#This Row],[Phosphate (PPM)]]&lt;=0.05, "No Evidence", ""))))</f>
        <v>High</v>
      </c>
      <c r="P1217">
        <v>21.6</v>
      </c>
    </row>
    <row r="1218" spans="1:17" x14ac:dyDescent="0.3">
      <c r="A1218" t="s">
        <v>916</v>
      </c>
      <c r="B1218" s="2">
        <v>45374</v>
      </c>
      <c r="C1218" t="str" cm="1">
        <f t="array" ref="C12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8">
        <f>YEAR(AllData[[#This Row],[Date]])</f>
        <v>2024</v>
      </c>
      <c r="E1218" s="1">
        <v>0.44444444444444442</v>
      </c>
      <c r="F1218" t="s">
        <v>917</v>
      </c>
      <c r="G1218" s="3">
        <v>52.013255999999998</v>
      </c>
      <c r="H1218" s="3">
        <v>-1.5387710000000001</v>
      </c>
      <c r="I1218" t="s">
        <v>62</v>
      </c>
      <c r="J1218">
        <v>558</v>
      </c>
      <c r="K1218">
        <v>8.5</v>
      </c>
      <c r="L1218">
        <v>2</v>
      </c>
      <c r="M1218" t="str">
        <f>IF(AllData[[#This Row],[Nitrate (PPM)]]&gt;2, "Very high", IF(AllData[[#This Row],[Nitrate (PPM)]]&gt;1, "High", IF(AllData[[#This Row],[Nitrate (PPM)]]&gt;0.5, "Some evidence", IF(AllData[[#This Row],[Nitrate (PPM)]]&gt;=0, "No evidence"))))</f>
        <v>High</v>
      </c>
      <c r="N1218">
        <v>7.0000000000000007E-2</v>
      </c>
      <c r="O1218" t="str">
        <f>IF(AllData[[#This Row],[Phosphate (PPM)]]&gt;0.5, "Very high", IF(AllData[[#This Row],[Phosphate (PPM)]]&gt;0.1, "High", IF(AllData[[#This Row],[Phosphate (PPM)]]&gt;0.05, "Some evidence", IF(AllData[[#This Row],[Phosphate (PPM)]]&lt;=0.05, "No Evidence", ""))))</f>
        <v>Some evidence</v>
      </c>
      <c r="P1218">
        <v>12.7</v>
      </c>
    </row>
    <row r="1219" spans="1:17" x14ac:dyDescent="0.3">
      <c r="A1219" t="s">
        <v>918</v>
      </c>
      <c r="B1219" s="2">
        <v>45374</v>
      </c>
      <c r="C1219" t="str" cm="1">
        <f t="array" ref="C12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19">
        <f>YEAR(AllData[[#This Row],[Date]])</f>
        <v>2024</v>
      </c>
      <c r="E1219" s="1">
        <v>0.48958333333333331</v>
      </c>
      <c r="F1219" t="s">
        <v>775</v>
      </c>
      <c r="G1219" s="3">
        <v>52.122883999999999</v>
      </c>
      <c r="H1219" s="3">
        <v>-2.0574859999999999</v>
      </c>
      <c r="I1219" t="s">
        <v>19</v>
      </c>
      <c r="J1219">
        <v>747</v>
      </c>
      <c r="K1219">
        <v>10.4</v>
      </c>
      <c r="L1219">
        <v>10</v>
      </c>
      <c r="M1219" t="str">
        <f>IF(AllData[[#This Row],[Nitrate (PPM)]]&gt;2, "Very high", IF(AllData[[#This Row],[Nitrate (PPM)]]&gt;1, "High", IF(AllData[[#This Row],[Nitrate (PPM)]]&gt;0.5, "Some evidence", IF(AllData[[#This Row],[Nitrate (PPM)]]&gt;=0, "No evidence"))))</f>
        <v>Very high</v>
      </c>
      <c r="N1219">
        <v>0.67</v>
      </c>
      <c r="O1219" t="str">
        <f>IF(AllData[[#This Row],[Phosphate (PPM)]]&gt;0.5, "Very high", IF(AllData[[#This Row],[Phosphate (PPM)]]&gt;0.1, "High", IF(AllData[[#This Row],[Phosphate (PPM)]]&gt;0.05, "Some evidence", IF(AllData[[#This Row],[Phosphate (PPM)]]&lt;=0.05, "No Evidence", ""))))</f>
        <v>Very high</v>
      </c>
      <c r="P1219">
        <v>0.9</v>
      </c>
      <c r="Q1219" t="s">
        <v>919</v>
      </c>
    </row>
    <row r="1220" spans="1:17" x14ac:dyDescent="0.3">
      <c r="A1220" t="s">
        <v>920</v>
      </c>
      <c r="B1220" s="2">
        <v>45374</v>
      </c>
      <c r="C1220" t="str" cm="1">
        <f t="array" ref="C12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0">
        <f>YEAR(AllData[[#This Row],[Date]])</f>
        <v>2024</v>
      </c>
      <c r="E1220" s="1">
        <v>0.52083333333333337</v>
      </c>
      <c r="F1220" t="s">
        <v>597</v>
      </c>
      <c r="G1220" s="3">
        <v>51.996478000000003</v>
      </c>
      <c r="H1220" s="3">
        <v>-2.155986</v>
      </c>
      <c r="I1220" t="s">
        <v>19</v>
      </c>
      <c r="J1220">
        <v>780</v>
      </c>
      <c r="K1220">
        <v>9.8000000000000007</v>
      </c>
      <c r="L1220">
        <v>4</v>
      </c>
      <c r="M1220" t="str">
        <f>IF(AllData[[#This Row],[Nitrate (PPM)]]&gt;2, "Very high", IF(AllData[[#This Row],[Nitrate (PPM)]]&gt;1, "High", IF(AllData[[#This Row],[Nitrate (PPM)]]&gt;0.5, "Some evidence", IF(AllData[[#This Row],[Nitrate (PPM)]]&gt;=0, "No evidence"))))</f>
        <v>Very high</v>
      </c>
      <c r="N1220">
        <v>0.25</v>
      </c>
      <c r="O1220" t="str">
        <f>IF(AllData[[#This Row],[Phosphate (PPM)]]&gt;0.5, "Very high", IF(AllData[[#This Row],[Phosphate (PPM)]]&gt;0.1, "High", IF(AllData[[#This Row],[Phosphate (PPM)]]&gt;0.05, "Some evidence", IF(AllData[[#This Row],[Phosphate (PPM)]]&lt;=0.05, "No Evidence", ""))))</f>
        <v>High</v>
      </c>
      <c r="P1220">
        <v>0.01</v>
      </c>
      <c r="Q1220" t="s">
        <v>921</v>
      </c>
    </row>
    <row r="1221" spans="1:17" x14ac:dyDescent="0.3">
      <c r="A1221" t="s">
        <v>922</v>
      </c>
      <c r="B1221" s="2">
        <v>45374</v>
      </c>
      <c r="C1221" t="str" cm="1">
        <f t="array" ref="C12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1">
        <f>YEAR(AllData[[#This Row],[Date]])</f>
        <v>2024</v>
      </c>
      <c r="E1221" s="1">
        <v>0.52083333333333337</v>
      </c>
      <c r="F1221" t="s">
        <v>778</v>
      </c>
      <c r="G1221" s="3">
        <v>52.126390000000001</v>
      </c>
      <c r="H1221" s="3">
        <v>-2.0564990000000001</v>
      </c>
      <c r="I1221" t="s">
        <v>19</v>
      </c>
      <c r="J1221">
        <v>1020</v>
      </c>
      <c r="K1221">
        <v>9.4</v>
      </c>
      <c r="L1221">
        <v>5</v>
      </c>
      <c r="M1221" t="str">
        <f>IF(AllData[[#This Row],[Nitrate (PPM)]]&gt;2, "Very high", IF(AllData[[#This Row],[Nitrate (PPM)]]&gt;1, "High", IF(AllData[[#This Row],[Nitrate (PPM)]]&gt;0.5, "Some evidence", IF(AllData[[#This Row],[Nitrate (PPM)]]&gt;=0, "No evidence"))))</f>
        <v>Very high</v>
      </c>
      <c r="N1221">
        <v>0.53</v>
      </c>
      <c r="O1221" t="str">
        <f>IF(AllData[[#This Row],[Phosphate (PPM)]]&gt;0.5, "Very high", IF(AllData[[#This Row],[Phosphate (PPM)]]&gt;0.1, "High", IF(AllData[[#This Row],[Phosphate (PPM)]]&gt;0.05, "Some evidence", IF(AllData[[#This Row],[Phosphate (PPM)]]&lt;=0.05, "No Evidence", ""))))</f>
        <v>Very high</v>
      </c>
      <c r="P1221">
        <v>0.34</v>
      </c>
      <c r="Q1221" t="s">
        <v>923</v>
      </c>
    </row>
    <row r="1222" spans="1:17" x14ac:dyDescent="0.3">
      <c r="A1222" t="s">
        <v>903</v>
      </c>
      <c r="B1222" s="2">
        <v>45373</v>
      </c>
      <c r="C1222" t="str" cm="1">
        <f t="array" ref="C12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2">
        <f>YEAR(AllData[[#This Row],[Date]])</f>
        <v>2024</v>
      </c>
      <c r="E1222" s="1">
        <v>0.37430555555555556</v>
      </c>
      <c r="F1222" t="s">
        <v>904</v>
      </c>
      <c r="G1222" s="3">
        <v>52.151685999999998</v>
      </c>
      <c r="H1222" s="3">
        <v>-2.0963069999999999</v>
      </c>
      <c r="I1222" t="s">
        <v>25</v>
      </c>
      <c r="J1222">
        <v>851</v>
      </c>
      <c r="K1222">
        <v>11.9</v>
      </c>
      <c r="L1222">
        <v>5</v>
      </c>
      <c r="M1222" t="str">
        <f>IF(AllData[[#This Row],[Nitrate (PPM)]]&gt;2, "Very high", IF(AllData[[#This Row],[Nitrate (PPM)]]&gt;1, "High", IF(AllData[[#This Row],[Nitrate (PPM)]]&gt;0.5, "Some evidence", IF(AllData[[#This Row],[Nitrate (PPM)]]&gt;=0, "No evidence"))))</f>
        <v>Very high</v>
      </c>
      <c r="N1222">
        <v>0.32</v>
      </c>
      <c r="O1222" t="str">
        <f>IF(AllData[[#This Row],[Phosphate (PPM)]]&gt;0.5, "Very high", IF(AllData[[#This Row],[Phosphate (PPM)]]&gt;0.1, "High", IF(AllData[[#This Row],[Phosphate (PPM)]]&gt;0.05, "Some evidence", IF(AllData[[#This Row],[Phosphate (PPM)]]&lt;=0.05, "No Evidence", ""))))</f>
        <v>High</v>
      </c>
      <c r="P1222">
        <v>0.9</v>
      </c>
      <c r="Q1222" t="s">
        <v>905</v>
      </c>
    </row>
    <row r="1223" spans="1:17" x14ac:dyDescent="0.3">
      <c r="A1223" t="s">
        <v>906</v>
      </c>
      <c r="B1223" s="2">
        <v>45373</v>
      </c>
      <c r="C1223" t="str" cm="1">
        <f t="array" ref="C12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3">
        <f>YEAR(AllData[[#This Row],[Date]])</f>
        <v>2024</v>
      </c>
      <c r="E1223" s="1">
        <v>0.38611111111111113</v>
      </c>
      <c r="F1223" t="s">
        <v>566</v>
      </c>
      <c r="G1223" s="3">
        <v>51.997236000000001</v>
      </c>
      <c r="H1223" s="3">
        <v>-2.1562730000000001</v>
      </c>
      <c r="I1223" t="s">
        <v>19</v>
      </c>
      <c r="J1223">
        <v>675</v>
      </c>
      <c r="K1223">
        <v>13.7</v>
      </c>
      <c r="L1223">
        <v>5</v>
      </c>
      <c r="M1223" t="str">
        <f>IF(AllData[[#This Row],[Nitrate (PPM)]]&gt;2, "Very high", IF(AllData[[#This Row],[Nitrate (PPM)]]&gt;1, "High", IF(AllData[[#This Row],[Nitrate (PPM)]]&gt;0.5, "Some evidence", IF(AllData[[#This Row],[Nitrate (PPM)]]&gt;=0, "No evidence"))))</f>
        <v>Very high</v>
      </c>
      <c r="N1223">
        <v>0.82</v>
      </c>
      <c r="O1223" t="str">
        <f>IF(AllData[[#This Row],[Phosphate (PPM)]]&gt;0.5, "Very high", IF(AllData[[#This Row],[Phosphate (PPM)]]&gt;0.1, "High", IF(AllData[[#This Row],[Phosphate (PPM)]]&gt;0.05, "Some evidence", IF(AllData[[#This Row],[Phosphate (PPM)]]&lt;=0.05, "No Evidence", ""))))</f>
        <v>Very high</v>
      </c>
      <c r="P1223">
        <v>0</v>
      </c>
    </row>
    <row r="1224" spans="1:17" x14ac:dyDescent="0.3">
      <c r="A1224" t="s">
        <v>907</v>
      </c>
      <c r="B1224" s="2">
        <v>45373</v>
      </c>
      <c r="C1224" t="str" cm="1">
        <f t="array" ref="C12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4">
        <f>YEAR(AllData[[#This Row],[Date]])</f>
        <v>2024</v>
      </c>
      <c r="E1224" s="1">
        <v>0.40277777777777779</v>
      </c>
      <c r="F1224" t="s">
        <v>589</v>
      </c>
      <c r="G1224" s="3">
        <v>51.985024000000003</v>
      </c>
      <c r="H1224" s="3">
        <v>-2.174172</v>
      </c>
      <c r="I1224" t="s">
        <v>25</v>
      </c>
      <c r="J1224">
        <v>7350</v>
      </c>
      <c r="K1224">
        <v>12.4</v>
      </c>
      <c r="L1224">
        <v>10</v>
      </c>
      <c r="M1224" t="str">
        <f>IF(AllData[[#This Row],[Nitrate (PPM)]]&gt;2, "Very high", IF(AllData[[#This Row],[Nitrate (PPM)]]&gt;1, "High", IF(AllData[[#This Row],[Nitrate (PPM)]]&gt;0.5, "Some evidence", IF(AllData[[#This Row],[Nitrate (PPM)]]&gt;=0, "No evidence"))))</f>
        <v>Very high</v>
      </c>
      <c r="N1224">
        <v>0.43</v>
      </c>
      <c r="O1224" t="str">
        <f>IF(AllData[[#This Row],[Phosphate (PPM)]]&gt;0.5, "Very high", IF(AllData[[#This Row],[Phosphate (PPM)]]&gt;0.1, "High", IF(AllData[[#This Row],[Phosphate (PPM)]]&gt;0.05, "Some evidence", IF(AllData[[#This Row],[Phosphate (PPM)]]&lt;=0.05, "No Evidence", ""))))</f>
        <v>High</v>
      </c>
      <c r="P1224">
        <v>2</v>
      </c>
      <c r="Q1224" t="s">
        <v>908</v>
      </c>
    </row>
    <row r="1225" spans="1:17" x14ac:dyDescent="0.3">
      <c r="A1225" t="s">
        <v>909</v>
      </c>
      <c r="B1225" s="2">
        <v>45373</v>
      </c>
      <c r="C1225" t="str" cm="1">
        <f t="array" ref="C12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5">
        <f>YEAR(AllData[[#This Row],[Date]])</f>
        <v>2024</v>
      </c>
      <c r="E1225" s="1">
        <v>0.67361111111111116</v>
      </c>
      <c r="F1225" t="s">
        <v>612</v>
      </c>
      <c r="G1225" s="3">
        <v>52.286540000000002</v>
      </c>
      <c r="H1225" s="3">
        <v>-1.74576</v>
      </c>
      <c r="I1225" t="s">
        <v>19</v>
      </c>
      <c r="J1225">
        <v>410</v>
      </c>
      <c r="K1225">
        <v>12.6</v>
      </c>
      <c r="L1225">
        <v>2</v>
      </c>
      <c r="M1225" t="str">
        <f>IF(AllData[[#This Row],[Nitrate (PPM)]]&gt;2, "Very high", IF(AllData[[#This Row],[Nitrate (PPM)]]&gt;1, "High", IF(AllData[[#This Row],[Nitrate (PPM)]]&gt;0.5, "Some evidence", IF(AllData[[#This Row],[Nitrate (PPM)]]&gt;=0, "No evidence"))))</f>
        <v>High</v>
      </c>
      <c r="N1225">
        <v>0.26</v>
      </c>
      <c r="O1225" t="str">
        <f>IF(AllData[[#This Row],[Phosphate (PPM)]]&gt;0.5, "Very high", IF(AllData[[#This Row],[Phosphate (PPM)]]&gt;0.1, "High", IF(AllData[[#This Row],[Phosphate (PPM)]]&gt;0.05, "Some evidence", IF(AllData[[#This Row],[Phosphate (PPM)]]&lt;=0.05, "No Evidence", ""))))</f>
        <v>High</v>
      </c>
      <c r="P1225">
        <v>0</v>
      </c>
      <c r="Q1225" t="s">
        <v>910</v>
      </c>
    </row>
    <row r="1226" spans="1:17" x14ac:dyDescent="0.3">
      <c r="A1226" t="s">
        <v>911</v>
      </c>
      <c r="B1226" s="2">
        <v>45373</v>
      </c>
      <c r="C1226" t="str" cm="1">
        <f t="array" ref="C12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6">
        <f>YEAR(AllData[[#This Row],[Date]])</f>
        <v>2024</v>
      </c>
      <c r="E1226" s="1">
        <v>0.67708333333333337</v>
      </c>
      <c r="F1226" t="s">
        <v>615</v>
      </c>
      <c r="G1226" s="3">
        <v>52.28633</v>
      </c>
      <c r="H1226" s="3">
        <v>-1.7478499999999999</v>
      </c>
      <c r="I1226" t="s">
        <v>912</v>
      </c>
      <c r="J1226">
        <v>694</v>
      </c>
      <c r="K1226">
        <v>12.7</v>
      </c>
      <c r="L1226">
        <v>5</v>
      </c>
      <c r="M1226" t="str">
        <f>IF(AllData[[#This Row],[Nitrate (PPM)]]&gt;2, "Very high", IF(AllData[[#This Row],[Nitrate (PPM)]]&gt;1, "High", IF(AllData[[#This Row],[Nitrate (PPM)]]&gt;0.5, "Some evidence", IF(AllData[[#This Row],[Nitrate (PPM)]]&gt;=0, "No evidence"))))</f>
        <v>Very high</v>
      </c>
      <c r="N1226">
        <v>0.6</v>
      </c>
      <c r="O1226" t="str">
        <f>IF(AllData[[#This Row],[Phosphate (PPM)]]&gt;0.5, "Very high", IF(AllData[[#This Row],[Phosphate (PPM)]]&gt;0.1, "High", IF(AllData[[#This Row],[Phosphate (PPM)]]&gt;0.05, "Some evidence", IF(AllData[[#This Row],[Phosphate (PPM)]]&lt;=0.05, "No Evidence", ""))))</f>
        <v>Very high</v>
      </c>
      <c r="P1226">
        <v>1</v>
      </c>
      <c r="Q1226" t="s">
        <v>913</v>
      </c>
    </row>
    <row r="1227" spans="1:17" x14ac:dyDescent="0.3">
      <c r="A1227" t="s">
        <v>900</v>
      </c>
      <c r="B1227" s="2">
        <v>45372</v>
      </c>
      <c r="C1227" t="str" cm="1">
        <f t="array" ref="C12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7">
        <f>YEAR(AllData[[#This Row],[Date]])</f>
        <v>2024</v>
      </c>
      <c r="E1227" s="1">
        <v>0.4375</v>
      </c>
      <c r="F1227" t="s">
        <v>515</v>
      </c>
      <c r="G1227" s="3">
        <v>52.053576999999997</v>
      </c>
      <c r="H1227" s="3">
        <v>-1.620171</v>
      </c>
      <c r="I1227" t="s">
        <v>19</v>
      </c>
      <c r="J1227">
        <v>556</v>
      </c>
      <c r="K1227">
        <v>12.5</v>
      </c>
      <c r="L1227">
        <v>2</v>
      </c>
      <c r="M1227" t="str">
        <f>IF(AllData[[#This Row],[Nitrate (PPM)]]&gt;2, "Very high", IF(AllData[[#This Row],[Nitrate (PPM)]]&gt;1, "High", IF(AllData[[#This Row],[Nitrate (PPM)]]&gt;0.5, "Some evidence", IF(AllData[[#This Row],[Nitrate (PPM)]]&gt;=0, "No evidence"))))</f>
        <v>High</v>
      </c>
      <c r="N1227">
        <v>0.25</v>
      </c>
      <c r="O1227" t="str">
        <f>IF(AllData[[#This Row],[Phosphate (PPM)]]&gt;0.5, "Very high", IF(AllData[[#This Row],[Phosphate (PPM)]]&gt;0.1, "High", IF(AllData[[#This Row],[Phosphate (PPM)]]&gt;0.05, "Some evidence", IF(AllData[[#This Row],[Phosphate (PPM)]]&lt;=0.05, "No Evidence", ""))))</f>
        <v>High</v>
      </c>
      <c r="P1227">
        <v>0.5</v>
      </c>
    </row>
    <row r="1228" spans="1:17" x14ac:dyDescent="0.3">
      <c r="A1228" t="s">
        <v>901</v>
      </c>
      <c r="B1228" s="2">
        <v>45372</v>
      </c>
      <c r="C1228" t="str" cm="1">
        <f t="array" ref="C12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8">
        <f>YEAR(AllData[[#This Row],[Date]])</f>
        <v>2024</v>
      </c>
      <c r="E1228" s="1">
        <v>0.47916666666666669</v>
      </c>
      <c r="F1228" t="s">
        <v>79</v>
      </c>
      <c r="I1228" t="s">
        <v>19</v>
      </c>
      <c r="J1228">
        <v>858</v>
      </c>
      <c r="K1228">
        <v>12.6</v>
      </c>
      <c r="L1228">
        <v>3</v>
      </c>
      <c r="M1228" t="str">
        <f>IF(AllData[[#This Row],[Nitrate (PPM)]]&gt;2, "Very high", IF(AllData[[#This Row],[Nitrate (PPM)]]&gt;1, "High", IF(AllData[[#This Row],[Nitrate (PPM)]]&gt;0.5, "Some evidence", IF(AllData[[#This Row],[Nitrate (PPM)]]&gt;=0, "No evidence"))))</f>
        <v>Very high</v>
      </c>
      <c r="N1228">
        <v>0.41</v>
      </c>
      <c r="O1228" t="str">
        <f>IF(AllData[[#This Row],[Phosphate (PPM)]]&gt;0.5, "Very high", IF(AllData[[#This Row],[Phosphate (PPM)]]&gt;0.1, "High", IF(AllData[[#This Row],[Phosphate (PPM)]]&gt;0.05, "Some evidence", IF(AllData[[#This Row],[Phosphate (PPM)]]&lt;=0.05, "No Evidence", ""))))</f>
        <v>High</v>
      </c>
      <c r="P1228">
        <v>0</v>
      </c>
    </row>
    <row r="1229" spans="1:17" x14ac:dyDescent="0.3">
      <c r="A1229" t="s">
        <v>902</v>
      </c>
      <c r="B1229" s="2">
        <v>45372</v>
      </c>
      <c r="C1229" t="str" cm="1">
        <f t="array" ref="C12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29">
        <f>YEAR(AllData[[#This Row],[Date]])</f>
        <v>2024</v>
      </c>
      <c r="E1229" s="1">
        <v>0.64583333333333337</v>
      </c>
      <c r="F1229" t="s">
        <v>158</v>
      </c>
      <c r="G1229" s="3">
        <v>52.146538</v>
      </c>
      <c r="H1229" s="3">
        <v>-1.699924</v>
      </c>
      <c r="I1229" t="s">
        <v>25</v>
      </c>
      <c r="J1229">
        <v>610</v>
      </c>
      <c r="K1229">
        <v>11.3</v>
      </c>
      <c r="L1229">
        <v>6</v>
      </c>
      <c r="M1229" t="str">
        <f>IF(AllData[[#This Row],[Nitrate (PPM)]]&gt;2, "Very high", IF(AllData[[#This Row],[Nitrate (PPM)]]&gt;1, "High", IF(AllData[[#This Row],[Nitrate (PPM)]]&gt;0.5, "Some evidence", IF(AllData[[#This Row],[Nitrate (PPM)]]&gt;=0, "No evidence"))))</f>
        <v>Very high</v>
      </c>
      <c r="N1229">
        <v>0.31</v>
      </c>
      <c r="O1229" t="str">
        <f>IF(AllData[[#This Row],[Phosphate (PPM)]]&gt;0.5, "Very high", IF(AllData[[#This Row],[Phosphate (PPM)]]&gt;0.1, "High", IF(AllData[[#This Row],[Phosphate (PPM)]]&gt;0.05, "Some evidence", IF(AllData[[#This Row],[Phosphate (PPM)]]&lt;=0.05, "No Evidence", ""))))</f>
        <v>High</v>
      </c>
      <c r="P1229">
        <v>1.5</v>
      </c>
    </row>
    <row r="1230" spans="1:17" x14ac:dyDescent="0.3">
      <c r="A1230" t="s">
        <v>894</v>
      </c>
      <c r="B1230" s="2">
        <v>45371</v>
      </c>
      <c r="C1230" t="str" cm="1">
        <f t="array" ref="C12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0">
        <f>YEAR(AllData[[#This Row],[Date]])</f>
        <v>2024</v>
      </c>
      <c r="E1230" s="1">
        <v>9.7222222222222224E-2</v>
      </c>
      <c r="F1230" t="s">
        <v>280</v>
      </c>
      <c r="G1230" s="3">
        <v>52.206477999999997</v>
      </c>
      <c r="H1230" s="3">
        <v>-1.653894</v>
      </c>
      <c r="I1230" t="s">
        <v>25</v>
      </c>
      <c r="J1230">
        <v>542</v>
      </c>
      <c r="K1230">
        <v>13</v>
      </c>
      <c r="L1230">
        <v>5</v>
      </c>
      <c r="M1230" t="str">
        <f>IF(AllData[[#This Row],[Nitrate (PPM)]]&gt;2, "Very high", IF(AllData[[#This Row],[Nitrate (PPM)]]&gt;1, "High", IF(AllData[[#This Row],[Nitrate (PPM)]]&gt;0.5, "Some evidence", IF(AllData[[#This Row],[Nitrate (PPM)]]&gt;=0, "No evidence"))))</f>
        <v>Very high</v>
      </c>
      <c r="N1230">
        <v>0.47</v>
      </c>
      <c r="O1230" t="str">
        <f>IF(AllData[[#This Row],[Phosphate (PPM)]]&gt;0.5, "Very high", IF(AllData[[#This Row],[Phosphate (PPM)]]&gt;0.1, "High", IF(AllData[[#This Row],[Phosphate (PPM)]]&gt;0.05, "Some evidence", IF(AllData[[#This Row],[Phosphate (PPM)]]&lt;=0.05, "No Evidence", ""))))</f>
        <v>High</v>
      </c>
      <c r="P1230">
        <v>1</v>
      </c>
      <c r="Q1230" t="s">
        <v>895</v>
      </c>
    </row>
    <row r="1231" spans="1:17" x14ac:dyDescent="0.3">
      <c r="A1231" t="s">
        <v>896</v>
      </c>
      <c r="B1231" s="2">
        <v>45371</v>
      </c>
      <c r="C1231" t="str" cm="1">
        <f t="array" ref="C12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1">
        <f>YEAR(AllData[[#This Row],[Date]])</f>
        <v>2024</v>
      </c>
      <c r="E1231" s="1">
        <v>0.625</v>
      </c>
      <c r="F1231" t="s">
        <v>135</v>
      </c>
      <c r="G1231" s="3">
        <v>52.112879</v>
      </c>
      <c r="H1231" s="3">
        <v>-1.6331500000000001</v>
      </c>
      <c r="I1231" t="s">
        <v>25</v>
      </c>
      <c r="J1231">
        <v>560</v>
      </c>
      <c r="K1231">
        <v>14.2</v>
      </c>
      <c r="L1231">
        <v>2</v>
      </c>
      <c r="M1231" t="str">
        <f>IF(AllData[[#This Row],[Nitrate (PPM)]]&gt;2, "Very high", IF(AllData[[#This Row],[Nitrate (PPM)]]&gt;1, "High", IF(AllData[[#This Row],[Nitrate (PPM)]]&gt;0.5, "Some evidence", IF(AllData[[#This Row],[Nitrate (PPM)]]&gt;=0, "No evidence"))))</f>
        <v>High</v>
      </c>
      <c r="N1231">
        <v>0.28999999999999998</v>
      </c>
      <c r="O1231" t="str">
        <f>IF(AllData[[#This Row],[Phosphate (PPM)]]&gt;0.5, "Very high", IF(AllData[[#This Row],[Phosphate (PPM)]]&gt;0.1, "High", IF(AllData[[#This Row],[Phosphate (PPM)]]&gt;0.05, "Some evidence", IF(AllData[[#This Row],[Phosphate (PPM)]]&lt;=0.05, "No Evidence", ""))))</f>
        <v>High</v>
      </c>
      <c r="P1231">
        <v>3</v>
      </c>
      <c r="Q1231" t="s">
        <v>897</v>
      </c>
    </row>
    <row r="1232" spans="1:17" x14ac:dyDescent="0.3">
      <c r="A1232" t="s">
        <v>898</v>
      </c>
      <c r="B1232" s="2">
        <v>45371</v>
      </c>
      <c r="C1232" t="str" cm="1">
        <f t="array" ref="C12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2">
        <f>YEAR(AllData[[#This Row],[Date]])</f>
        <v>2024</v>
      </c>
      <c r="E1232" s="1">
        <v>0.63402777777777775</v>
      </c>
      <c r="F1232" t="s">
        <v>282</v>
      </c>
      <c r="G1232" s="3">
        <v>52.212288999999998</v>
      </c>
      <c r="H1232" s="3">
        <v>-1.660452</v>
      </c>
      <c r="I1232" t="s">
        <v>25</v>
      </c>
      <c r="J1232">
        <v>538</v>
      </c>
      <c r="K1232">
        <v>17.399999999999999</v>
      </c>
      <c r="L1232">
        <v>5</v>
      </c>
      <c r="M1232" t="str">
        <f>IF(AllData[[#This Row],[Nitrate (PPM)]]&gt;2, "Very high", IF(AllData[[#This Row],[Nitrate (PPM)]]&gt;1, "High", IF(AllData[[#This Row],[Nitrate (PPM)]]&gt;0.5, "Some evidence", IF(AllData[[#This Row],[Nitrate (PPM)]]&gt;=0, "No evidence"))))</f>
        <v>Very high</v>
      </c>
      <c r="N1232">
        <v>0.44</v>
      </c>
      <c r="O1232" t="str">
        <f>IF(AllData[[#This Row],[Phosphate (PPM)]]&gt;0.5, "Very high", IF(AllData[[#This Row],[Phosphate (PPM)]]&gt;0.1, "High", IF(AllData[[#This Row],[Phosphate (PPM)]]&gt;0.05, "Some evidence", IF(AllData[[#This Row],[Phosphate (PPM)]]&lt;=0.05, "No Evidence", ""))))</f>
        <v>High</v>
      </c>
      <c r="P1232">
        <v>1</v>
      </c>
      <c r="Q1232" t="s">
        <v>899</v>
      </c>
    </row>
    <row r="1233" spans="1:17" x14ac:dyDescent="0.3">
      <c r="A1233" t="s">
        <v>888</v>
      </c>
      <c r="B1233" s="2">
        <v>45369</v>
      </c>
      <c r="C1233" t="str" cm="1">
        <f t="array" ref="C12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3">
        <f>YEAR(AllData[[#This Row],[Date]])</f>
        <v>2024</v>
      </c>
      <c r="E1233" s="1">
        <v>0.33888888888888891</v>
      </c>
      <c r="F1233" t="s">
        <v>578</v>
      </c>
      <c r="G1233" s="3">
        <v>52.104187000000003</v>
      </c>
      <c r="H1233" s="3">
        <v>-2.0709179999999998</v>
      </c>
      <c r="J1233">
        <v>607</v>
      </c>
      <c r="K1233">
        <v>14.1</v>
      </c>
      <c r="L1233">
        <v>5</v>
      </c>
      <c r="M1233" t="str">
        <f>IF(AllData[[#This Row],[Nitrate (PPM)]]&gt;2, "Very high", IF(AllData[[#This Row],[Nitrate (PPM)]]&gt;1, "High", IF(AllData[[#This Row],[Nitrate (PPM)]]&gt;0.5, "Some evidence", IF(AllData[[#This Row],[Nitrate (PPM)]]&gt;=0, "No evidence"))))</f>
        <v>Very high</v>
      </c>
      <c r="N1233">
        <v>0.5</v>
      </c>
      <c r="O1233" t="str">
        <f>IF(AllData[[#This Row],[Phosphate (PPM)]]&gt;0.5, "Very high", IF(AllData[[#This Row],[Phosphate (PPM)]]&gt;0.1, "High", IF(AllData[[#This Row],[Phosphate (PPM)]]&gt;0.05, "Some evidence", IF(AllData[[#This Row],[Phosphate (PPM)]]&lt;=0.05, "No Evidence", ""))))</f>
        <v>High</v>
      </c>
      <c r="P1233">
        <v>3.48</v>
      </c>
    </row>
    <row r="1234" spans="1:17" x14ac:dyDescent="0.3">
      <c r="A1234" t="s">
        <v>889</v>
      </c>
      <c r="B1234" s="2">
        <v>45369</v>
      </c>
      <c r="C1234" t="str" cm="1">
        <f t="array" ref="C12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4">
        <f>YEAR(AllData[[#This Row],[Date]])</f>
        <v>2024</v>
      </c>
      <c r="E1234" s="1">
        <v>0.39374999999999999</v>
      </c>
      <c r="F1234" t="s">
        <v>542</v>
      </c>
      <c r="G1234" s="3">
        <v>52.046512</v>
      </c>
      <c r="H1234" s="3">
        <v>-1.6733560000000001</v>
      </c>
      <c r="I1234" t="s">
        <v>62</v>
      </c>
      <c r="J1234">
        <v>489</v>
      </c>
      <c r="K1234">
        <v>10.1</v>
      </c>
      <c r="L1234">
        <v>1</v>
      </c>
      <c r="M1234" t="str">
        <f>IF(AllData[[#This Row],[Nitrate (PPM)]]&gt;2, "Very high", IF(AllData[[#This Row],[Nitrate (PPM)]]&gt;1, "High", IF(AllData[[#This Row],[Nitrate (PPM)]]&gt;0.5, "Some evidence", IF(AllData[[#This Row],[Nitrate (PPM)]]&gt;=0, "No evidence"))))</f>
        <v>Some evidence</v>
      </c>
      <c r="N1234">
        <v>0.72</v>
      </c>
      <c r="O1234" t="str">
        <f>IF(AllData[[#This Row],[Phosphate (PPM)]]&gt;0.5, "Very high", IF(AllData[[#This Row],[Phosphate (PPM)]]&gt;0.1, "High", IF(AllData[[#This Row],[Phosphate (PPM)]]&gt;0.05, "Some evidence", IF(AllData[[#This Row],[Phosphate (PPM)]]&lt;=0.05, "No Evidence", ""))))</f>
        <v>Very high</v>
      </c>
      <c r="P1234">
        <v>0.3</v>
      </c>
      <c r="Q1234" t="s">
        <v>890</v>
      </c>
    </row>
    <row r="1235" spans="1:17" x14ac:dyDescent="0.3">
      <c r="A1235" t="s">
        <v>891</v>
      </c>
      <c r="B1235" s="2">
        <v>45369</v>
      </c>
      <c r="C1235" t="str" cm="1">
        <f t="array" ref="C12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5">
        <f>YEAR(AllData[[#This Row],[Date]])</f>
        <v>2024</v>
      </c>
      <c r="E1235" s="1">
        <v>0.40694444444444444</v>
      </c>
      <c r="F1235" t="s">
        <v>331</v>
      </c>
      <c r="G1235" s="3">
        <v>52.045670000000001</v>
      </c>
      <c r="H1235" s="3">
        <v>-1.6719189999999999</v>
      </c>
      <c r="I1235" t="s">
        <v>25</v>
      </c>
      <c r="J1235">
        <v>529</v>
      </c>
      <c r="K1235">
        <v>9.8000000000000007</v>
      </c>
      <c r="L1235">
        <v>1</v>
      </c>
      <c r="M1235" t="str">
        <f>IF(AllData[[#This Row],[Nitrate (PPM)]]&gt;2, "Very high", IF(AllData[[#This Row],[Nitrate (PPM)]]&gt;1, "High", IF(AllData[[#This Row],[Nitrate (PPM)]]&gt;0.5, "Some evidence", IF(AllData[[#This Row],[Nitrate (PPM)]]&gt;=0, "No evidence"))))</f>
        <v>Some evidence</v>
      </c>
      <c r="N1235">
        <v>0.95</v>
      </c>
      <c r="O1235" t="str">
        <f>IF(AllData[[#This Row],[Phosphate (PPM)]]&gt;0.5, "Very high", IF(AllData[[#This Row],[Phosphate (PPM)]]&gt;0.1, "High", IF(AllData[[#This Row],[Phosphate (PPM)]]&gt;0.05, "Some evidence", IF(AllData[[#This Row],[Phosphate (PPM)]]&lt;=0.05, "No Evidence", ""))))</f>
        <v>Very high</v>
      </c>
      <c r="P1235">
        <v>0.4</v>
      </c>
    </row>
    <row r="1236" spans="1:17" x14ac:dyDescent="0.3">
      <c r="A1236" t="s">
        <v>892</v>
      </c>
      <c r="B1236" s="2">
        <v>45369</v>
      </c>
      <c r="C1236" t="str" cm="1">
        <f t="array" ref="C12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6">
        <f>YEAR(AllData[[#This Row],[Date]])</f>
        <v>2024</v>
      </c>
      <c r="E1236" s="1">
        <v>0.50208333333333333</v>
      </c>
      <c r="F1236" t="s">
        <v>21</v>
      </c>
      <c r="G1236" s="3">
        <v>51.991112000000001</v>
      </c>
      <c r="H1236" s="3">
        <v>-2.1623899999999998</v>
      </c>
      <c r="I1236" t="s">
        <v>19</v>
      </c>
      <c r="J1236">
        <v>547</v>
      </c>
      <c r="K1236">
        <v>12.1</v>
      </c>
      <c r="L1236">
        <v>6</v>
      </c>
      <c r="M1236" t="str">
        <f>IF(AllData[[#This Row],[Nitrate (PPM)]]&gt;2, "Very high", IF(AllData[[#This Row],[Nitrate (PPM)]]&gt;1, "High", IF(AllData[[#This Row],[Nitrate (PPM)]]&gt;0.5, "Some evidence", IF(AllData[[#This Row],[Nitrate (PPM)]]&gt;=0, "No evidence"))))</f>
        <v>Very high</v>
      </c>
      <c r="N1236">
        <v>0.63</v>
      </c>
      <c r="O1236" t="str">
        <f>IF(AllData[[#This Row],[Phosphate (PPM)]]&gt;0.5, "Very high", IF(AllData[[#This Row],[Phosphate (PPM)]]&gt;0.1, "High", IF(AllData[[#This Row],[Phosphate (PPM)]]&gt;0.05, "Some evidence", IF(AllData[[#This Row],[Phosphate (PPM)]]&lt;=0.05, "No Evidence", ""))))</f>
        <v>Very high</v>
      </c>
      <c r="P1236">
        <v>2.5</v>
      </c>
      <c r="Q1236" t="s">
        <v>893</v>
      </c>
    </row>
    <row r="1237" spans="1:17" x14ac:dyDescent="0.3">
      <c r="A1237" t="s">
        <v>867</v>
      </c>
      <c r="B1237" s="2">
        <v>45368</v>
      </c>
      <c r="C1237" t="str" cm="1">
        <f t="array" ref="C12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7">
        <f>YEAR(AllData[[#This Row],[Date]])</f>
        <v>2024</v>
      </c>
      <c r="E1237" s="1">
        <v>0.4375</v>
      </c>
      <c r="F1237" t="s">
        <v>206</v>
      </c>
      <c r="G1237" s="3">
        <v>52.183698999999997</v>
      </c>
      <c r="H1237" s="3">
        <v>-1.707816</v>
      </c>
      <c r="I1237" t="s">
        <v>25</v>
      </c>
      <c r="K1237">
        <v>11.2</v>
      </c>
      <c r="L1237">
        <v>5</v>
      </c>
      <c r="M1237" t="str">
        <f>IF(AllData[[#This Row],[Nitrate (PPM)]]&gt;2, "Very high", IF(AllData[[#This Row],[Nitrate (PPM)]]&gt;1, "High", IF(AllData[[#This Row],[Nitrate (PPM)]]&gt;0.5, "Some evidence", IF(AllData[[#This Row],[Nitrate (PPM)]]&gt;=0, "No evidence"))))</f>
        <v>Very high</v>
      </c>
      <c r="N1237">
        <v>0.25</v>
      </c>
      <c r="O1237" t="str">
        <f>IF(AllData[[#This Row],[Phosphate (PPM)]]&gt;0.5, "Very high", IF(AllData[[#This Row],[Phosphate (PPM)]]&gt;0.1, "High", IF(AllData[[#This Row],[Phosphate (PPM)]]&gt;0.05, "Some evidence", IF(AllData[[#This Row],[Phosphate (PPM)]]&lt;=0.05, "No Evidence", ""))))</f>
        <v>High</v>
      </c>
      <c r="P1237">
        <v>0.7</v>
      </c>
    </row>
    <row r="1238" spans="1:17" x14ac:dyDescent="0.3">
      <c r="A1238" t="s">
        <v>868</v>
      </c>
      <c r="B1238" s="2">
        <v>45368</v>
      </c>
      <c r="C1238" t="str" cm="1">
        <f t="array" ref="C12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8">
        <f>YEAR(AllData[[#This Row],[Date]])</f>
        <v>2024</v>
      </c>
      <c r="E1238" s="1">
        <v>0.48958333333333331</v>
      </c>
      <c r="F1238" t="s">
        <v>597</v>
      </c>
      <c r="G1238" s="3">
        <v>51.996478000000003</v>
      </c>
      <c r="H1238" s="3">
        <v>-2.155986</v>
      </c>
      <c r="I1238" t="s">
        <v>19</v>
      </c>
      <c r="J1238">
        <v>535</v>
      </c>
      <c r="K1238">
        <v>12.4</v>
      </c>
      <c r="L1238">
        <v>5</v>
      </c>
      <c r="M1238" t="str">
        <f>IF(AllData[[#This Row],[Nitrate (PPM)]]&gt;2, "Very high", IF(AllData[[#This Row],[Nitrate (PPM)]]&gt;1, "High", IF(AllData[[#This Row],[Nitrate (PPM)]]&gt;0.5, "Some evidence", IF(AllData[[#This Row],[Nitrate (PPM)]]&gt;=0, "No evidence"))))</f>
        <v>Very high</v>
      </c>
      <c r="N1238">
        <v>0.19</v>
      </c>
      <c r="O1238" t="str">
        <f>IF(AllData[[#This Row],[Phosphate (PPM)]]&gt;0.5, "Very high", IF(AllData[[#This Row],[Phosphate (PPM)]]&gt;0.1, "High", IF(AllData[[#This Row],[Phosphate (PPM)]]&gt;0.05, "Some evidence", IF(AllData[[#This Row],[Phosphate (PPM)]]&lt;=0.05, "No Evidence", ""))))</f>
        <v>High</v>
      </c>
      <c r="P1238">
        <v>0.32</v>
      </c>
      <c r="Q1238" t="s">
        <v>869</v>
      </c>
    </row>
    <row r="1239" spans="1:17" x14ac:dyDescent="0.3">
      <c r="A1239" t="s">
        <v>870</v>
      </c>
      <c r="B1239" s="2">
        <v>45368</v>
      </c>
      <c r="C1239" t="str" cm="1">
        <f t="array" ref="C12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39">
        <f>YEAR(AllData[[#This Row],[Date]])</f>
        <v>2024</v>
      </c>
      <c r="E1239" s="1">
        <v>0.59375</v>
      </c>
      <c r="F1239" t="s">
        <v>260</v>
      </c>
      <c r="G1239" s="3">
        <v>52.166370000000001</v>
      </c>
      <c r="H1239" s="3">
        <v>-1.708032</v>
      </c>
      <c r="I1239" t="s">
        <v>62</v>
      </c>
      <c r="J1239">
        <v>538</v>
      </c>
      <c r="K1239">
        <v>16.5</v>
      </c>
      <c r="L1239">
        <v>5</v>
      </c>
      <c r="M1239" t="str">
        <f>IF(AllData[[#This Row],[Nitrate (PPM)]]&gt;2, "Very high", IF(AllData[[#This Row],[Nitrate (PPM)]]&gt;1, "High", IF(AllData[[#This Row],[Nitrate (PPM)]]&gt;0.5, "Some evidence", IF(AllData[[#This Row],[Nitrate (PPM)]]&gt;=0, "No evidence"))))</f>
        <v>Very high</v>
      </c>
      <c r="N1239">
        <v>0.3</v>
      </c>
      <c r="O1239" t="str">
        <f>IF(AllData[[#This Row],[Phosphate (PPM)]]&gt;0.5, "Very high", IF(AllData[[#This Row],[Phosphate (PPM)]]&gt;0.1, "High", IF(AllData[[#This Row],[Phosphate (PPM)]]&gt;0.05, "Some evidence", IF(AllData[[#This Row],[Phosphate (PPM)]]&lt;=0.05, "No Evidence", ""))))</f>
        <v>High</v>
      </c>
      <c r="P1239">
        <v>1.7</v>
      </c>
    </row>
    <row r="1240" spans="1:17" x14ac:dyDescent="0.3">
      <c r="A1240" t="s">
        <v>871</v>
      </c>
      <c r="B1240" s="2">
        <v>45368</v>
      </c>
      <c r="C1240" t="str" cm="1">
        <f t="array" ref="C12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0">
        <f>YEAR(AllData[[#This Row],[Date]])</f>
        <v>2024</v>
      </c>
      <c r="E1240" s="1">
        <v>0.59722222222222221</v>
      </c>
      <c r="F1240" t="s">
        <v>555</v>
      </c>
      <c r="G1240" s="3">
        <v>52.259639</v>
      </c>
      <c r="H1240" s="3">
        <v>-1.7181999999999999</v>
      </c>
      <c r="I1240" t="s">
        <v>25</v>
      </c>
      <c r="J1240">
        <v>223</v>
      </c>
      <c r="K1240">
        <v>12.7</v>
      </c>
      <c r="L1240">
        <v>0.5</v>
      </c>
      <c r="M1240" t="str">
        <f>IF(AllData[[#This Row],[Nitrate (PPM)]]&gt;2, "Very high", IF(AllData[[#This Row],[Nitrate (PPM)]]&gt;1, "High", IF(AllData[[#This Row],[Nitrate (PPM)]]&gt;0.5, "Some evidence", IF(AllData[[#This Row],[Nitrate (PPM)]]&gt;=0, "No evidence"))))</f>
        <v>No evidence</v>
      </c>
      <c r="N1240">
        <v>0.73</v>
      </c>
      <c r="O1240" t="str">
        <f>IF(AllData[[#This Row],[Phosphate (PPM)]]&gt;0.5, "Very high", IF(AllData[[#This Row],[Phosphate (PPM)]]&gt;0.1, "High", IF(AllData[[#This Row],[Phosphate (PPM)]]&gt;0.05, "Some evidence", IF(AllData[[#This Row],[Phosphate (PPM)]]&lt;=0.05, "No Evidence", ""))))</f>
        <v>Very high</v>
      </c>
      <c r="P1240">
        <v>0.65</v>
      </c>
      <c r="Q1240" t="s">
        <v>872</v>
      </c>
    </row>
    <row r="1241" spans="1:17" x14ac:dyDescent="0.3">
      <c r="A1241" t="s">
        <v>873</v>
      </c>
      <c r="B1241" s="2">
        <v>45368</v>
      </c>
      <c r="C1241" t="str" cm="1">
        <f t="array" ref="C12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1">
        <f>YEAR(AllData[[#This Row],[Date]])</f>
        <v>2024</v>
      </c>
      <c r="E1241" s="1">
        <v>0.62708333333333333</v>
      </c>
      <c r="F1241" t="s">
        <v>535</v>
      </c>
      <c r="G1241" s="3">
        <v>52.252499999999998</v>
      </c>
      <c r="H1241" s="3">
        <v>-1.6685000000000001</v>
      </c>
      <c r="I1241" t="s">
        <v>19</v>
      </c>
      <c r="J1241">
        <v>193</v>
      </c>
      <c r="K1241">
        <v>11.7</v>
      </c>
      <c r="L1241">
        <v>3</v>
      </c>
      <c r="M1241" t="str">
        <f>IF(AllData[[#This Row],[Nitrate (PPM)]]&gt;2, "Very high", IF(AllData[[#This Row],[Nitrate (PPM)]]&gt;1, "High", IF(AllData[[#This Row],[Nitrate (PPM)]]&gt;0.5, "Some evidence", IF(AllData[[#This Row],[Nitrate (PPM)]]&gt;=0, "No evidence"))))</f>
        <v>Very high</v>
      </c>
      <c r="N1241">
        <v>0.68</v>
      </c>
      <c r="O1241" t="str">
        <f>IF(AllData[[#This Row],[Phosphate (PPM)]]&gt;0.5, "Very high", IF(AllData[[#This Row],[Phosphate (PPM)]]&gt;0.1, "High", IF(AllData[[#This Row],[Phosphate (PPM)]]&gt;0.05, "Some evidence", IF(AllData[[#This Row],[Phosphate (PPM)]]&lt;=0.05, "No Evidence", ""))))</f>
        <v>Very high</v>
      </c>
      <c r="P1241">
        <v>1</v>
      </c>
      <c r="Q1241" t="s">
        <v>874</v>
      </c>
    </row>
    <row r="1242" spans="1:17" x14ac:dyDescent="0.3">
      <c r="A1242" t="s">
        <v>875</v>
      </c>
      <c r="B1242" s="2">
        <v>45368</v>
      </c>
      <c r="C1242" t="str" cm="1">
        <f t="array" ref="C12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2">
        <f>YEAR(AllData[[#This Row],[Date]])</f>
        <v>2024</v>
      </c>
      <c r="E1242" s="1">
        <v>0.63541666666666663</v>
      </c>
      <c r="F1242" t="s">
        <v>532</v>
      </c>
      <c r="G1242" s="3">
        <v>52.244900000000001</v>
      </c>
      <c r="H1242" s="3">
        <v>-1.6617</v>
      </c>
      <c r="I1242" t="s">
        <v>19</v>
      </c>
      <c r="J1242">
        <v>222</v>
      </c>
      <c r="K1242">
        <v>12.1</v>
      </c>
      <c r="L1242">
        <v>2</v>
      </c>
      <c r="M1242" t="str">
        <f>IF(AllData[[#This Row],[Nitrate (PPM)]]&gt;2, "Very high", IF(AllData[[#This Row],[Nitrate (PPM)]]&gt;1, "High", IF(AllData[[#This Row],[Nitrate (PPM)]]&gt;0.5, "Some evidence", IF(AllData[[#This Row],[Nitrate (PPM)]]&gt;=0, "No evidence"))))</f>
        <v>High</v>
      </c>
      <c r="N1242">
        <v>0.41</v>
      </c>
      <c r="O1242" t="str">
        <f>IF(AllData[[#This Row],[Phosphate (PPM)]]&gt;0.5, "Very high", IF(AllData[[#This Row],[Phosphate (PPM)]]&gt;0.1, "High", IF(AllData[[#This Row],[Phosphate (PPM)]]&gt;0.05, "Some evidence", IF(AllData[[#This Row],[Phosphate (PPM)]]&lt;=0.05, "No Evidence", ""))))</f>
        <v>High</v>
      </c>
      <c r="P1242">
        <v>1</v>
      </c>
      <c r="Q1242" t="s">
        <v>874</v>
      </c>
    </row>
    <row r="1243" spans="1:17" x14ac:dyDescent="0.3">
      <c r="A1243" t="s">
        <v>876</v>
      </c>
      <c r="B1243" s="2">
        <v>45368</v>
      </c>
      <c r="C1243" t="str" cm="1">
        <f t="array" ref="C12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3">
        <f>YEAR(AllData[[#This Row],[Date]])</f>
        <v>2024</v>
      </c>
      <c r="F1243" t="s">
        <v>661</v>
      </c>
      <c r="G1243" s="3">
        <v>52.090085000000002</v>
      </c>
      <c r="H1243" s="3">
        <v>-1.692593</v>
      </c>
      <c r="I1243" t="s">
        <v>62</v>
      </c>
      <c r="J1243">
        <v>470</v>
      </c>
      <c r="K1243">
        <v>11.6</v>
      </c>
      <c r="L1243">
        <v>2</v>
      </c>
      <c r="M1243" t="str">
        <f>IF(AllData[[#This Row],[Nitrate (PPM)]]&gt;2, "Very high", IF(AllData[[#This Row],[Nitrate (PPM)]]&gt;1, "High", IF(AllData[[#This Row],[Nitrate (PPM)]]&gt;0.5, "Some evidence", IF(AllData[[#This Row],[Nitrate (PPM)]]&gt;=0, "No evidence"))))</f>
        <v>High</v>
      </c>
      <c r="N1243">
        <v>0.06</v>
      </c>
      <c r="O1243" t="str">
        <f>IF(AllData[[#This Row],[Phosphate (PPM)]]&gt;0.5, "Very high", IF(AllData[[#This Row],[Phosphate (PPM)]]&gt;0.1, "High", IF(AllData[[#This Row],[Phosphate (PPM)]]&gt;0.05, "Some evidence", IF(AllData[[#This Row],[Phosphate (PPM)]]&lt;=0.05, "No Evidence", ""))))</f>
        <v>Some evidence</v>
      </c>
      <c r="P1243">
        <v>0</v>
      </c>
      <c r="Q1243" t="s">
        <v>877</v>
      </c>
    </row>
    <row r="1244" spans="1:17" x14ac:dyDescent="0.3">
      <c r="A1244" t="s">
        <v>878</v>
      </c>
      <c r="B1244" s="2">
        <v>45368</v>
      </c>
      <c r="C1244" t="str" cm="1">
        <f t="array" ref="C12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4">
        <f>YEAR(AllData[[#This Row],[Date]])</f>
        <v>2024</v>
      </c>
      <c r="F1244" t="s">
        <v>664</v>
      </c>
      <c r="G1244" s="3">
        <v>52.090085000000002</v>
      </c>
      <c r="H1244" s="3">
        <v>-1.692593</v>
      </c>
      <c r="I1244" t="s">
        <v>62</v>
      </c>
      <c r="J1244">
        <v>470</v>
      </c>
      <c r="K1244">
        <v>11.6</v>
      </c>
      <c r="L1244">
        <v>2</v>
      </c>
      <c r="M1244" t="str">
        <f>IF(AllData[[#This Row],[Nitrate (PPM)]]&gt;2, "Very high", IF(AllData[[#This Row],[Nitrate (PPM)]]&gt;1, "High", IF(AllData[[#This Row],[Nitrate (PPM)]]&gt;0.5, "Some evidence", IF(AllData[[#This Row],[Nitrate (PPM)]]&gt;=0, "No evidence"))))</f>
        <v>High</v>
      </c>
      <c r="N1244">
        <v>0.06</v>
      </c>
      <c r="O1244" t="str">
        <f>IF(AllData[[#This Row],[Phosphate (PPM)]]&gt;0.5, "Very high", IF(AllData[[#This Row],[Phosphate (PPM)]]&gt;0.1, "High", IF(AllData[[#This Row],[Phosphate (PPM)]]&gt;0.05, "Some evidence", IF(AllData[[#This Row],[Phosphate (PPM)]]&lt;=0.05, "No Evidence", ""))))</f>
        <v>Some evidence</v>
      </c>
      <c r="Q1244" t="s">
        <v>879</v>
      </c>
    </row>
    <row r="1245" spans="1:17" x14ac:dyDescent="0.3">
      <c r="A1245" t="s">
        <v>880</v>
      </c>
      <c r="B1245" s="2">
        <v>45368</v>
      </c>
      <c r="C1245" t="str" cm="1">
        <f t="array" ref="C12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5">
        <f>YEAR(AllData[[#This Row],[Date]])</f>
        <v>2024</v>
      </c>
      <c r="F1245" t="s">
        <v>617</v>
      </c>
      <c r="G1245" s="3">
        <v>52.092967999999999</v>
      </c>
      <c r="H1245" s="3">
        <v>-1.6862710000000001</v>
      </c>
      <c r="I1245" t="s">
        <v>62</v>
      </c>
      <c r="J1245">
        <v>456</v>
      </c>
      <c r="K1245">
        <v>11.3</v>
      </c>
      <c r="L1245">
        <v>2</v>
      </c>
      <c r="M1245" t="str">
        <f>IF(AllData[[#This Row],[Nitrate (PPM)]]&gt;2, "Very high", IF(AllData[[#This Row],[Nitrate (PPM)]]&gt;1, "High", IF(AllData[[#This Row],[Nitrate (PPM)]]&gt;0.5, "Some evidence", IF(AllData[[#This Row],[Nitrate (PPM)]]&gt;=0, "No evidence"))))</f>
        <v>High</v>
      </c>
      <c r="N1245">
        <v>0.4</v>
      </c>
      <c r="O1245" t="str">
        <f>IF(AllData[[#This Row],[Phosphate (PPM)]]&gt;0.5, "Very high", IF(AllData[[#This Row],[Phosphate (PPM)]]&gt;0.1, "High", IF(AllData[[#This Row],[Phosphate (PPM)]]&gt;0.05, "Some evidence", IF(AllData[[#This Row],[Phosphate (PPM)]]&lt;=0.05, "No Evidence", ""))))</f>
        <v>High</v>
      </c>
      <c r="P1245">
        <v>0</v>
      </c>
      <c r="Q1245" t="s">
        <v>881</v>
      </c>
    </row>
    <row r="1246" spans="1:17" x14ac:dyDescent="0.3">
      <c r="A1246" t="s">
        <v>882</v>
      </c>
      <c r="B1246" s="2">
        <v>45368</v>
      </c>
      <c r="C1246" t="str" cm="1">
        <f t="array" ref="C12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6">
        <f>YEAR(AllData[[#This Row],[Date]])</f>
        <v>2024</v>
      </c>
      <c r="F1246" t="s">
        <v>620</v>
      </c>
      <c r="G1246" s="3">
        <v>52.092967999999999</v>
      </c>
      <c r="H1246" s="3">
        <v>-1.6862710000000001</v>
      </c>
      <c r="I1246" t="s">
        <v>62</v>
      </c>
      <c r="J1246">
        <v>456</v>
      </c>
      <c r="K1246">
        <v>11.3</v>
      </c>
      <c r="L1246">
        <v>2</v>
      </c>
      <c r="M1246" t="str">
        <f>IF(AllData[[#This Row],[Nitrate (PPM)]]&gt;2, "Very high", IF(AllData[[#This Row],[Nitrate (PPM)]]&gt;1, "High", IF(AllData[[#This Row],[Nitrate (PPM)]]&gt;0.5, "Some evidence", IF(AllData[[#This Row],[Nitrate (PPM)]]&gt;=0, "No evidence"))))</f>
        <v>High</v>
      </c>
      <c r="N1246">
        <v>0.4</v>
      </c>
      <c r="O1246" t="str">
        <f>IF(AllData[[#This Row],[Phosphate (PPM)]]&gt;0.5, "Very high", IF(AllData[[#This Row],[Phosphate (PPM)]]&gt;0.1, "High", IF(AllData[[#This Row],[Phosphate (PPM)]]&gt;0.05, "Some evidence", IF(AllData[[#This Row],[Phosphate (PPM)]]&lt;=0.05, "No Evidence", ""))))</f>
        <v>High</v>
      </c>
      <c r="Q1246" t="s">
        <v>883</v>
      </c>
    </row>
    <row r="1247" spans="1:17" x14ac:dyDescent="0.3">
      <c r="A1247" t="s">
        <v>884</v>
      </c>
      <c r="B1247" s="2">
        <v>45368</v>
      </c>
      <c r="C1247" t="str" cm="1">
        <f t="array" ref="C12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7">
        <f>YEAR(AllData[[#This Row],[Date]])</f>
        <v>2024</v>
      </c>
      <c r="F1247" t="s">
        <v>667</v>
      </c>
      <c r="G1247" s="3">
        <v>52.094423999999997</v>
      </c>
      <c r="H1247" s="3">
        <v>-1.6759090000000001</v>
      </c>
      <c r="I1247" t="s">
        <v>25</v>
      </c>
      <c r="J1247">
        <v>484</v>
      </c>
      <c r="K1247">
        <v>11</v>
      </c>
      <c r="L1247">
        <v>2</v>
      </c>
      <c r="M1247" t="str">
        <f>IF(AllData[[#This Row],[Nitrate (PPM)]]&gt;2, "Very high", IF(AllData[[#This Row],[Nitrate (PPM)]]&gt;1, "High", IF(AllData[[#This Row],[Nitrate (PPM)]]&gt;0.5, "Some evidence", IF(AllData[[#This Row],[Nitrate (PPM)]]&gt;=0, "No evidence"))))</f>
        <v>High</v>
      </c>
      <c r="N1247">
        <v>0.79</v>
      </c>
      <c r="O1247" t="str">
        <f>IF(AllData[[#This Row],[Phosphate (PPM)]]&gt;0.5, "Very high", IF(AllData[[#This Row],[Phosphate (PPM)]]&gt;0.1, "High", IF(AllData[[#This Row],[Phosphate (PPM)]]&gt;0.05, "Some evidence", IF(AllData[[#This Row],[Phosphate (PPM)]]&lt;=0.05, "No Evidence", ""))))</f>
        <v>Very high</v>
      </c>
      <c r="P1247">
        <v>0</v>
      </c>
      <c r="Q1247" t="s">
        <v>885</v>
      </c>
    </row>
    <row r="1248" spans="1:17" x14ac:dyDescent="0.3">
      <c r="A1248" t="s">
        <v>886</v>
      </c>
      <c r="B1248" s="2">
        <v>45368</v>
      </c>
      <c r="C1248" t="str" cm="1">
        <f t="array" ref="C12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8">
        <f>YEAR(AllData[[#This Row],[Date]])</f>
        <v>2024</v>
      </c>
      <c r="F1248" t="s">
        <v>670</v>
      </c>
      <c r="G1248" s="3">
        <v>52.094423999999997</v>
      </c>
      <c r="H1248" s="3">
        <v>-1.6759090000000001</v>
      </c>
      <c r="I1248" t="s">
        <v>25</v>
      </c>
      <c r="J1248">
        <v>484</v>
      </c>
      <c r="K1248">
        <v>11</v>
      </c>
      <c r="L1248">
        <v>2</v>
      </c>
      <c r="M1248" t="str">
        <f>IF(AllData[[#This Row],[Nitrate (PPM)]]&gt;2, "Very high", IF(AllData[[#This Row],[Nitrate (PPM)]]&gt;1, "High", IF(AllData[[#This Row],[Nitrate (PPM)]]&gt;0.5, "Some evidence", IF(AllData[[#This Row],[Nitrate (PPM)]]&gt;=0, "No evidence"))))</f>
        <v>High</v>
      </c>
      <c r="N1248">
        <v>0.79</v>
      </c>
      <c r="O1248" t="str">
        <f>IF(AllData[[#This Row],[Phosphate (PPM)]]&gt;0.5, "Very high", IF(AllData[[#This Row],[Phosphate (PPM)]]&gt;0.1, "High", IF(AllData[[#This Row],[Phosphate (PPM)]]&gt;0.05, "Some evidence", IF(AllData[[#This Row],[Phosphate (PPM)]]&lt;=0.05, "No Evidence", ""))))</f>
        <v>Very high</v>
      </c>
      <c r="Q1248" t="s">
        <v>887</v>
      </c>
    </row>
    <row r="1249" spans="1:17" x14ac:dyDescent="0.3">
      <c r="A1249" t="s">
        <v>857</v>
      </c>
      <c r="B1249" s="2">
        <v>45367</v>
      </c>
      <c r="C1249" t="str" cm="1">
        <f t="array" ref="C12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49">
        <f>YEAR(AllData[[#This Row],[Date]])</f>
        <v>2024</v>
      </c>
      <c r="E1249" s="1">
        <v>0.41249999999999998</v>
      </c>
      <c r="F1249" t="s">
        <v>589</v>
      </c>
      <c r="G1249" s="3">
        <v>51.985084999999998</v>
      </c>
      <c r="H1249" s="3">
        <v>-2.1741769999999998</v>
      </c>
      <c r="I1249" t="s">
        <v>25</v>
      </c>
      <c r="J1249">
        <v>6390.1</v>
      </c>
      <c r="K1249">
        <v>11.5</v>
      </c>
      <c r="L1249">
        <v>20</v>
      </c>
      <c r="M1249" t="str">
        <f>IF(AllData[[#This Row],[Nitrate (PPM)]]&gt;2, "Very high", IF(AllData[[#This Row],[Nitrate (PPM)]]&gt;1, "High", IF(AllData[[#This Row],[Nitrate (PPM)]]&gt;0.5, "Some evidence", IF(AllData[[#This Row],[Nitrate (PPM)]]&gt;=0, "No evidence"))))</f>
        <v>Very high</v>
      </c>
      <c r="N1249">
        <v>0.55000000000000004</v>
      </c>
      <c r="O1249" t="str">
        <f>IF(AllData[[#This Row],[Phosphate (PPM)]]&gt;0.5, "Very high", IF(AllData[[#This Row],[Phosphate (PPM)]]&gt;0.1, "High", IF(AllData[[#This Row],[Phosphate (PPM)]]&gt;0.05, "Some evidence", IF(AllData[[#This Row],[Phosphate (PPM)]]&lt;=0.05, "No Evidence", ""))))</f>
        <v>Very high</v>
      </c>
      <c r="P1249">
        <v>3</v>
      </c>
    </row>
    <row r="1250" spans="1:17" x14ac:dyDescent="0.3">
      <c r="A1250" t="s">
        <v>858</v>
      </c>
      <c r="B1250" s="2">
        <v>45367</v>
      </c>
      <c r="C1250" t="str" cm="1">
        <f t="array" ref="C12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0">
        <f>YEAR(AllData[[#This Row],[Date]])</f>
        <v>2024</v>
      </c>
      <c r="E1250" s="1">
        <v>0.44444444444444442</v>
      </c>
      <c r="F1250" t="s">
        <v>79</v>
      </c>
      <c r="I1250" t="s">
        <v>19</v>
      </c>
      <c r="J1250">
        <v>764</v>
      </c>
      <c r="K1250">
        <v>11.4</v>
      </c>
      <c r="L1250">
        <v>5</v>
      </c>
      <c r="M1250" t="str">
        <f>IF(AllData[[#This Row],[Nitrate (PPM)]]&gt;2, "Very high", IF(AllData[[#This Row],[Nitrate (PPM)]]&gt;1, "High", IF(AllData[[#This Row],[Nitrate (PPM)]]&gt;0.5, "Some evidence", IF(AllData[[#This Row],[Nitrate (PPM)]]&gt;=0, "No evidence"))))</f>
        <v>Very high</v>
      </c>
      <c r="N1250">
        <v>0.61</v>
      </c>
      <c r="O1250" t="str">
        <f>IF(AllData[[#This Row],[Phosphate (PPM)]]&gt;0.5, "Very high", IF(AllData[[#This Row],[Phosphate (PPM)]]&gt;0.1, "High", IF(AllData[[#This Row],[Phosphate (PPM)]]&gt;0.05, "Some evidence", IF(AllData[[#This Row],[Phosphate (PPM)]]&lt;=0.05, "No Evidence", ""))))</f>
        <v>Very high</v>
      </c>
      <c r="P1250">
        <v>2</v>
      </c>
    </row>
    <row r="1251" spans="1:17" x14ac:dyDescent="0.3">
      <c r="A1251" t="s">
        <v>859</v>
      </c>
      <c r="B1251" s="2">
        <v>45367</v>
      </c>
      <c r="C1251" t="str" cm="1">
        <f t="array" ref="C12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1">
        <f>YEAR(AllData[[#This Row],[Date]])</f>
        <v>2024</v>
      </c>
      <c r="E1251" s="1">
        <v>0.46180555555555558</v>
      </c>
      <c r="F1251" t="s">
        <v>566</v>
      </c>
      <c r="I1251" t="s">
        <v>19</v>
      </c>
      <c r="J1251">
        <v>645</v>
      </c>
      <c r="K1251">
        <v>12.7</v>
      </c>
      <c r="L1251">
        <v>5</v>
      </c>
      <c r="M1251" t="str">
        <f>IF(AllData[[#This Row],[Nitrate (PPM)]]&gt;2, "Very high", IF(AllData[[#This Row],[Nitrate (PPM)]]&gt;1, "High", IF(AllData[[#This Row],[Nitrate (PPM)]]&gt;0.5, "Some evidence", IF(AllData[[#This Row],[Nitrate (PPM)]]&gt;=0, "No evidence"))))</f>
        <v>Very high</v>
      </c>
      <c r="N1251">
        <v>0.77</v>
      </c>
      <c r="O1251" t="str">
        <f>IF(AllData[[#This Row],[Phosphate (PPM)]]&gt;0.5, "Very high", IF(AllData[[#This Row],[Phosphate (PPM)]]&gt;0.1, "High", IF(AllData[[#This Row],[Phosphate (PPM)]]&gt;0.05, "Some evidence", IF(AllData[[#This Row],[Phosphate (PPM)]]&lt;=0.05, "No Evidence", ""))))</f>
        <v>Very high</v>
      </c>
      <c r="P1251">
        <v>2</v>
      </c>
    </row>
    <row r="1252" spans="1:17" x14ac:dyDescent="0.3">
      <c r="A1252" t="s">
        <v>860</v>
      </c>
      <c r="B1252" s="2">
        <v>45367</v>
      </c>
      <c r="C1252" t="str" cm="1">
        <f t="array" ref="C12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2">
        <f>YEAR(AllData[[#This Row],[Date]])</f>
        <v>2024</v>
      </c>
      <c r="E1252" s="1">
        <v>0.48958333333333331</v>
      </c>
      <c r="F1252" t="s">
        <v>775</v>
      </c>
      <c r="G1252" s="3">
        <v>52.122912999999997</v>
      </c>
      <c r="H1252" s="3">
        <v>-2.0574750000000002</v>
      </c>
      <c r="I1252" t="s">
        <v>19</v>
      </c>
      <c r="J1252">
        <v>676</v>
      </c>
      <c r="K1252">
        <v>11.3</v>
      </c>
      <c r="L1252">
        <v>5</v>
      </c>
      <c r="M1252" t="str">
        <f>IF(AllData[[#This Row],[Nitrate (PPM)]]&gt;2, "Very high", IF(AllData[[#This Row],[Nitrate (PPM)]]&gt;1, "High", IF(AllData[[#This Row],[Nitrate (PPM)]]&gt;0.5, "Some evidence", IF(AllData[[#This Row],[Nitrate (PPM)]]&gt;=0, "No evidence"))))</f>
        <v>Very high</v>
      </c>
      <c r="N1252">
        <v>0.6</v>
      </c>
      <c r="O1252" t="str">
        <f>IF(AllData[[#This Row],[Phosphate (PPM)]]&gt;0.5, "Very high", IF(AllData[[#This Row],[Phosphate (PPM)]]&gt;0.1, "High", IF(AllData[[#This Row],[Phosphate (PPM)]]&gt;0.05, "Some evidence", IF(AllData[[#This Row],[Phosphate (PPM)]]&lt;=0.05, "No Evidence", ""))))</f>
        <v>Very high</v>
      </c>
      <c r="P1252">
        <v>1.1000000000000001</v>
      </c>
      <c r="Q1252" t="s">
        <v>861</v>
      </c>
    </row>
    <row r="1253" spans="1:17" x14ac:dyDescent="0.3">
      <c r="A1253" t="s">
        <v>862</v>
      </c>
      <c r="B1253" s="2">
        <v>45367</v>
      </c>
      <c r="C1253" t="str" cm="1">
        <f t="array" ref="C12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3">
        <f>YEAR(AllData[[#This Row],[Date]])</f>
        <v>2024</v>
      </c>
      <c r="E1253" s="1">
        <v>0.51041666666666663</v>
      </c>
      <c r="F1253" t="s">
        <v>778</v>
      </c>
      <c r="G1253" s="3">
        <v>52.126412000000002</v>
      </c>
      <c r="H1253" s="3">
        <v>-2.0565509999999998</v>
      </c>
      <c r="I1253" t="s">
        <v>19</v>
      </c>
      <c r="J1253">
        <v>672</v>
      </c>
      <c r="K1253">
        <v>10.3</v>
      </c>
      <c r="L1253">
        <v>5</v>
      </c>
      <c r="M1253" t="str">
        <f>IF(AllData[[#This Row],[Nitrate (PPM)]]&gt;2, "Very high", IF(AllData[[#This Row],[Nitrate (PPM)]]&gt;1, "High", IF(AllData[[#This Row],[Nitrate (PPM)]]&gt;0.5, "Some evidence", IF(AllData[[#This Row],[Nitrate (PPM)]]&gt;=0, "No evidence"))))</f>
        <v>Very high</v>
      </c>
      <c r="N1253">
        <v>0.53</v>
      </c>
      <c r="O1253" t="str">
        <f>IF(AllData[[#This Row],[Phosphate (PPM)]]&gt;0.5, "Very high", IF(AllData[[#This Row],[Phosphate (PPM)]]&gt;0.1, "High", IF(AllData[[#This Row],[Phosphate (PPM)]]&gt;0.05, "Some evidence", IF(AllData[[#This Row],[Phosphate (PPM)]]&lt;=0.05, "No Evidence", ""))))</f>
        <v>Very high</v>
      </c>
      <c r="P1253">
        <v>0.4</v>
      </c>
      <c r="Q1253" t="s">
        <v>863</v>
      </c>
    </row>
    <row r="1254" spans="1:17" x14ac:dyDescent="0.3">
      <c r="A1254" t="s">
        <v>864</v>
      </c>
      <c r="B1254" s="2">
        <v>45367</v>
      </c>
      <c r="C1254" t="str" cm="1">
        <f t="array" ref="C12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4">
        <f>YEAR(AllData[[#This Row],[Date]])</f>
        <v>2024</v>
      </c>
      <c r="E1254" s="1">
        <v>0.60069444444444442</v>
      </c>
      <c r="F1254" t="s">
        <v>865</v>
      </c>
      <c r="G1254" s="3">
        <v>52.070086000000003</v>
      </c>
      <c r="H1254" s="3">
        <v>-1.61145</v>
      </c>
      <c r="I1254" t="s">
        <v>25</v>
      </c>
      <c r="J1254">
        <v>599</v>
      </c>
      <c r="K1254">
        <v>10.1</v>
      </c>
      <c r="L1254">
        <v>10</v>
      </c>
      <c r="M1254" t="str">
        <f>IF(AllData[[#This Row],[Nitrate (PPM)]]&gt;2, "Very high", IF(AllData[[#This Row],[Nitrate (PPM)]]&gt;1, "High", IF(AllData[[#This Row],[Nitrate (PPM)]]&gt;0.5, "Some evidence", IF(AllData[[#This Row],[Nitrate (PPM)]]&gt;=0, "No evidence"))))</f>
        <v>Very high</v>
      </c>
      <c r="N1254">
        <v>0.27</v>
      </c>
      <c r="O1254" t="str">
        <f>IF(AllData[[#This Row],[Phosphate (PPM)]]&gt;0.5, "Very high", IF(AllData[[#This Row],[Phosphate (PPM)]]&gt;0.1, "High", IF(AllData[[#This Row],[Phosphate (PPM)]]&gt;0.05, "Some evidence", IF(AllData[[#This Row],[Phosphate (PPM)]]&lt;=0.05, "No Evidence", ""))))</f>
        <v>High</v>
      </c>
      <c r="P1254">
        <v>2</v>
      </c>
      <c r="Q1254" t="s">
        <v>866</v>
      </c>
    </row>
    <row r="1255" spans="1:17" x14ac:dyDescent="0.3">
      <c r="A1255" t="s">
        <v>853</v>
      </c>
      <c r="B1255" s="2">
        <v>45366</v>
      </c>
      <c r="C1255" t="str" cm="1">
        <f t="array" ref="C12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5">
        <f>YEAR(AllData[[#This Row],[Date]])</f>
        <v>2024</v>
      </c>
      <c r="E1255" s="1">
        <v>0.48958333333333331</v>
      </c>
      <c r="F1255" t="s">
        <v>765</v>
      </c>
      <c r="G1255" s="3">
        <v>52.130482000000001</v>
      </c>
      <c r="H1255" s="3">
        <v>-2.0784669999999998</v>
      </c>
      <c r="I1255" t="s">
        <v>815</v>
      </c>
      <c r="J1255">
        <v>808</v>
      </c>
      <c r="K1255">
        <v>13.7</v>
      </c>
      <c r="L1255">
        <v>5</v>
      </c>
      <c r="M1255" t="str">
        <f>IF(AllData[[#This Row],[Nitrate (PPM)]]&gt;2, "Very high", IF(AllData[[#This Row],[Nitrate (PPM)]]&gt;1, "High", IF(AllData[[#This Row],[Nitrate (PPM)]]&gt;0.5, "Some evidence", IF(AllData[[#This Row],[Nitrate (PPM)]]&gt;=0, "No evidence"))))</f>
        <v>Very high</v>
      </c>
      <c r="N1255">
        <v>0.82</v>
      </c>
      <c r="O1255" t="str">
        <f>IF(AllData[[#This Row],[Phosphate (PPM)]]&gt;0.5, "Very high", IF(AllData[[#This Row],[Phosphate (PPM)]]&gt;0.1, "High", IF(AllData[[#This Row],[Phosphate (PPM)]]&gt;0.05, "Some evidence", IF(AllData[[#This Row],[Phosphate (PPM)]]&lt;=0.05, "No Evidence", ""))))</f>
        <v>Very high</v>
      </c>
      <c r="P1255">
        <v>0.6</v>
      </c>
      <c r="Q1255" t="s">
        <v>854</v>
      </c>
    </row>
    <row r="1256" spans="1:17" x14ac:dyDescent="0.3">
      <c r="A1256" t="s">
        <v>855</v>
      </c>
      <c r="B1256" s="2">
        <v>45366</v>
      </c>
      <c r="C1256" t="str" cm="1">
        <f t="array" ref="C12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6">
        <f>YEAR(AllData[[#This Row],[Date]])</f>
        <v>2024</v>
      </c>
      <c r="E1256" s="1">
        <v>0.65972222222222221</v>
      </c>
      <c r="F1256" t="s">
        <v>612</v>
      </c>
      <c r="I1256" t="s">
        <v>19</v>
      </c>
      <c r="J1256">
        <v>312</v>
      </c>
      <c r="K1256">
        <v>12.7</v>
      </c>
      <c r="L1256">
        <v>2</v>
      </c>
      <c r="M1256" t="str">
        <f>IF(AllData[[#This Row],[Nitrate (PPM)]]&gt;2, "Very high", IF(AllData[[#This Row],[Nitrate (PPM)]]&gt;1, "High", IF(AllData[[#This Row],[Nitrate (PPM)]]&gt;0.5, "Some evidence", IF(AllData[[#This Row],[Nitrate (PPM)]]&gt;=0, "No evidence"))))</f>
        <v>High</v>
      </c>
      <c r="N1256">
        <v>0.13</v>
      </c>
      <c r="O1256" t="str">
        <f>IF(AllData[[#This Row],[Phosphate (PPM)]]&gt;0.5, "Very high", IF(AllData[[#This Row],[Phosphate (PPM)]]&gt;0.1, "High", IF(AllData[[#This Row],[Phosphate (PPM)]]&gt;0.05, "Some evidence", IF(AllData[[#This Row],[Phosphate (PPM)]]&lt;=0.05, "No Evidence", ""))))</f>
        <v>High</v>
      </c>
      <c r="P1256">
        <v>0</v>
      </c>
    </row>
    <row r="1257" spans="1:17" x14ac:dyDescent="0.3">
      <c r="A1257" t="s">
        <v>856</v>
      </c>
      <c r="B1257" s="2">
        <v>45366</v>
      </c>
      <c r="C1257" t="str" cm="1">
        <f t="array" ref="C12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7">
        <f>YEAR(AllData[[#This Row],[Date]])</f>
        <v>2024</v>
      </c>
      <c r="E1257" s="1">
        <v>0.66666666666666663</v>
      </c>
      <c r="F1257" t="s">
        <v>615</v>
      </c>
      <c r="G1257" s="3">
        <v>52.286200000000001</v>
      </c>
      <c r="H1257" s="3">
        <v>-1.7478</v>
      </c>
      <c r="I1257" t="s">
        <v>19</v>
      </c>
      <c r="J1257">
        <v>597</v>
      </c>
      <c r="K1257">
        <v>13</v>
      </c>
      <c r="L1257">
        <v>2.5</v>
      </c>
      <c r="M1257" t="str">
        <f>IF(AllData[[#This Row],[Nitrate (PPM)]]&gt;2, "Very high", IF(AllData[[#This Row],[Nitrate (PPM)]]&gt;1, "High", IF(AllData[[#This Row],[Nitrate (PPM)]]&gt;0.5, "Some evidence", IF(AllData[[#This Row],[Nitrate (PPM)]]&gt;=0, "No evidence"))))</f>
        <v>Very high</v>
      </c>
      <c r="N1257">
        <v>1</v>
      </c>
      <c r="O1257" t="str">
        <f>IF(AllData[[#This Row],[Phosphate (PPM)]]&gt;0.5, "Very high", IF(AllData[[#This Row],[Phosphate (PPM)]]&gt;0.1, "High", IF(AllData[[#This Row],[Phosphate (PPM)]]&gt;0.05, "Some evidence", IF(AllData[[#This Row],[Phosphate (PPM)]]&lt;=0.05, "No Evidence", ""))))</f>
        <v>Very high</v>
      </c>
      <c r="P1257">
        <v>0</v>
      </c>
    </row>
    <row r="1258" spans="1:17" x14ac:dyDescent="0.3">
      <c r="A1258" t="s">
        <v>850</v>
      </c>
      <c r="B1258" s="2">
        <v>45365</v>
      </c>
      <c r="C1258" t="str" cm="1">
        <f t="array" ref="C12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8">
        <f>YEAR(AllData[[#This Row],[Date]])</f>
        <v>2024</v>
      </c>
      <c r="E1258" s="1">
        <v>0.47222222222222221</v>
      </c>
      <c r="F1258" t="s">
        <v>515</v>
      </c>
      <c r="G1258" s="3">
        <v>52.053604</v>
      </c>
      <c r="H1258" s="3">
        <v>-1.6202430000000001</v>
      </c>
      <c r="I1258" t="s">
        <v>19</v>
      </c>
      <c r="J1258">
        <v>563</v>
      </c>
      <c r="K1258">
        <v>12.8</v>
      </c>
      <c r="L1258">
        <v>2</v>
      </c>
      <c r="M1258" t="str">
        <f>IF(AllData[[#This Row],[Nitrate (PPM)]]&gt;2, "Very high", IF(AllData[[#This Row],[Nitrate (PPM)]]&gt;1, "High", IF(AllData[[#This Row],[Nitrate (PPM)]]&gt;0.5, "Some evidence", IF(AllData[[#This Row],[Nitrate (PPM)]]&gt;=0, "No evidence"))))</f>
        <v>High</v>
      </c>
      <c r="N1258">
        <v>0.21</v>
      </c>
      <c r="O1258" t="str">
        <f>IF(AllData[[#This Row],[Phosphate (PPM)]]&gt;0.5, "Very high", IF(AllData[[#This Row],[Phosphate (PPM)]]&gt;0.1, "High", IF(AllData[[#This Row],[Phosphate (PPM)]]&gt;0.05, "Some evidence", IF(AllData[[#This Row],[Phosphate (PPM)]]&lt;=0.05, "No Evidence", ""))))</f>
        <v>High</v>
      </c>
      <c r="P1258">
        <v>0.5</v>
      </c>
    </row>
    <row r="1259" spans="1:17" x14ac:dyDescent="0.3">
      <c r="A1259" t="s">
        <v>851</v>
      </c>
      <c r="B1259" s="2">
        <v>45365</v>
      </c>
      <c r="C1259" t="str" cm="1">
        <f t="array" ref="C12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59">
        <f>YEAR(AllData[[#This Row],[Date]])</f>
        <v>2024</v>
      </c>
      <c r="E1259" s="1">
        <v>0.70833333333333337</v>
      </c>
      <c r="F1259" t="s">
        <v>135</v>
      </c>
      <c r="G1259" s="3">
        <v>52.112876999999997</v>
      </c>
      <c r="H1259" s="3">
        <v>-1.6332990000000001</v>
      </c>
      <c r="I1259" t="s">
        <v>25</v>
      </c>
      <c r="J1259">
        <v>602</v>
      </c>
      <c r="K1259">
        <v>13.8</v>
      </c>
      <c r="L1259">
        <v>2</v>
      </c>
      <c r="M1259" t="str">
        <f>IF(AllData[[#This Row],[Nitrate (PPM)]]&gt;2, "Very high", IF(AllData[[#This Row],[Nitrate (PPM)]]&gt;1, "High", IF(AllData[[#This Row],[Nitrate (PPM)]]&gt;0.5, "Some evidence", IF(AllData[[#This Row],[Nitrate (PPM)]]&gt;=0, "No evidence"))))</f>
        <v>High</v>
      </c>
      <c r="N1259">
        <v>0.13</v>
      </c>
      <c r="O1259" t="str">
        <f>IF(AllData[[#This Row],[Phosphate (PPM)]]&gt;0.5, "Very high", IF(AllData[[#This Row],[Phosphate (PPM)]]&gt;0.1, "High", IF(AllData[[#This Row],[Phosphate (PPM)]]&gt;0.05, "Some evidence", IF(AllData[[#This Row],[Phosphate (PPM)]]&lt;=0.05, "No Evidence", ""))))</f>
        <v>High</v>
      </c>
      <c r="P1259">
        <v>2.5</v>
      </c>
      <c r="Q1259" t="s">
        <v>852</v>
      </c>
    </row>
    <row r="1260" spans="1:17" x14ac:dyDescent="0.3">
      <c r="A1260" t="s">
        <v>844</v>
      </c>
      <c r="B1260" s="2">
        <v>45364</v>
      </c>
      <c r="C1260" t="str" cm="1">
        <f t="array" ref="C12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0">
        <f>YEAR(AllData[[#This Row],[Date]])</f>
        <v>2024</v>
      </c>
      <c r="E1260" s="1">
        <v>0.52916666666666667</v>
      </c>
      <c r="F1260" t="s">
        <v>158</v>
      </c>
      <c r="G1260" s="3">
        <v>52.146500000000003</v>
      </c>
      <c r="H1260" s="3">
        <v>-1.6992780000000001</v>
      </c>
      <c r="I1260" t="s">
        <v>25</v>
      </c>
      <c r="J1260">
        <v>508</v>
      </c>
      <c r="K1260">
        <v>10.9</v>
      </c>
      <c r="L1260">
        <v>6</v>
      </c>
      <c r="M1260" t="str">
        <f>IF(AllData[[#This Row],[Nitrate (PPM)]]&gt;2, "Very high", IF(AllData[[#This Row],[Nitrate (PPM)]]&gt;1, "High", IF(AllData[[#This Row],[Nitrate (PPM)]]&gt;0.5, "Some evidence", IF(AllData[[#This Row],[Nitrate (PPM)]]&gt;=0, "No evidence"))))</f>
        <v>Very high</v>
      </c>
      <c r="N1260">
        <v>0.32</v>
      </c>
      <c r="O1260" t="str">
        <f>IF(AllData[[#This Row],[Phosphate (PPM)]]&gt;0.5, "Very high", IF(AllData[[#This Row],[Phosphate (PPM)]]&gt;0.1, "High", IF(AllData[[#This Row],[Phosphate (PPM)]]&gt;0.05, "Some evidence", IF(AllData[[#This Row],[Phosphate (PPM)]]&lt;=0.05, "No Evidence", ""))))</f>
        <v>High</v>
      </c>
      <c r="P1260">
        <v>2</v>
      </c>
      <c r="Q1260" t="s">
        <v>845</v>
      </c>
    </row>
    <row r="1261" spans="1:17" x14ac:dyDescent="0.3">
      <c r="A1261" t="s">
        <v>846</v>
      </c>
      <c r="B1261" s="2">
        <v>45364</v>
      </c>
      <c r="C1261" t="str" cm="1">
        <f t="array" ref="C12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1">
        <f>YEAR(AllData[[#This Row],[Date]])</f>
        <v>2024</v>
      </c>
      <c r="E1261" s="1">
        <v>0.61111111111111116</v>
      </c>
      <c r="F1261" t="s">
        <v>282</v>
      </c>
      <c r="G1261" s="3">
        <v>52.212288999999998</v>
      </c>
      <c r="H1261" s="3">
        <v>-1.660452</v>
      </c>
      <c r="I1261" t="s">
        <v>25</v>
      </c>
      <c r="J1261">
        <v>464</v>
      </c>
      <c r="K1261">
        <v>13.7</v>
      </c>
      <c r="L1261">
        <v>5</v>
      </c>
      <c r="M1261" t="str">
        <f>IF(AllData[[#This Row],[Nitrate (PPM)]]&gt;2, "Very high", IF(AllData[[#This Row],[Nitrate (PPM)]]&gt;1, "High", IF(AllData[[#This Row],[Nitrate (PPM)]]&gt;0.5, "Some evidence", IF(AllData[[#This Row],[Nitrate (PPM)]]&gt;=0, "No evidence"))))</f>
        <v>Very high</v>
      </c>
      <c r="N1261">
        <v>0.52</v>
      </c>
      <c r="O1261" t="str">
        <f>IF(AllData[[#This Row],[Phosphate (PPM)]]&gt;0.5, "Very high", IF(AllData[[#This Row],[Phosphate (PPM)]]&gt;0.1, "High", IF(AllData[[#This Row],[Phosphate (PPM)]]&gt;0.05, "Some evidence", IF(AllData[[#This Row],[Phosphate (PPM)]]&lt;=0.05, "No Evidence", ""))))</f>
        <v>Very high</v>
      </c>
      <c r="P1261">
        <v>1.5</v>
      </c>
      <c r="Q1261" t="s">
        <v>847</v>
      </c>
    </row>
    <row r="1262" spans="1:17" x14ac:dyDescent="0.3">
      <c r="A1262" t="s">
        <v>848</v>
      </c>
      <c r="B1262" s="2">
        <v>45364</v>
      </c>
      <c r="C1262" t="str" cm="1">
        <f t="array" ref="C12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2">
        <f>YEAR(AllData[[#This Row],[Date]])</f>
        <v>2024</v>
      </c>
      <c r="E1262" s="1">
        <v>0.63541666666666663</v>
      </c>
      <c r="F1262" t="s">
        <v>280</v>
      </c>
      <c r="G1262" s="3">
        <v>52.206623999999998</v>
      </c>
      <c r="H1262" s="3">
        <v>-1.654525</v>
      </c>
      <c r="I1262" t="s">
        <v>25</v>
      </c>
      <c r="J1262">
        <v>464</v>
      </c>
      <c r="K1262">
        <v>12.4</v>
      </c>
      <c r="L1262">
        <v>5</v>
      </c>
      <c r="M1262" t="str">
        <f>IF(AllData[[#This Row],[Nitrate (PPM)]]&gt;2, "Very high", IF(AllData[[#This Row],[Nitrate (PPM)]]&gt;1, "High", IF(AllData[[#This Row],[Nitrate (PPM)]]&gt;0.5, "Some evidence", IF(AllData[[#This Row],[Nitrate (PPM)]]&gt;=0, "No evidence"))))</f>
        <v>Very high</v>
      </c>
      <c r="N1262">
        <v>0.25</v>
      </c>
      <c r="O1262" t="str">
        <f>IF(AllData[[#This Row],[Phosphate (PPM)]]&gt;0.5, "Very high", IF(AllData[[#This Row],[Phosphate (PPM)]]&gt;0.1, "High", IF(AllData[[#This Row],[Phosphate (PPM)]]&gt;0.05, "Some evidence", IF(AllData[[#This Row],[Phosphate (PPM)]]&lt;=0.05, "No Evidence", ""))))</f>
        <v>High</v>
      </c>
      <c r="P1262">
        <v>1.5</v>
      </c>
      <c r="Q1262" t="s">
        <v>849</v>
      </c>
    </row>
    <row r="1263" spans="1:17" x14ac:dyDescent="0.3">
      <c r="A1263" t="s">
        <v>841</v>
      </c>
      <c r="B1263" s="2">
        <v>45362</v>
      </c>
      <c r="C1263" t="str" cm="1">
        <f t="array" ref="C12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3">
        <f>YEAR(AllData[[#This Row],[Date]])</f>
        <v>2024</v>
      </c>
      <c r="E1263" s="1">
        <v>0.37569444444444444</v>
      </c>
      <c r="F1263" t="s">
        <v>542</v>
      </c>
      <c r="G1263" s="3">
        <v>52.04654</v>
      </c>
      <c r="H1263" s="3">
        <v>-1.6734340000000001</v>
      </c>
      <c r="I1263" t="s">
        <v>62</v>
      </c>
      <c r="J1263">
        <v>420</v>
      </c>
      <c r="K1263">
        <v>8.1</v>
      </c>
      <c r="L1263">
        <v>0.5</v>
      </c>
      <c r="M1263" t="str">
        <f>IF(AllData[[#This Row],[Nitrate (PPM)]]&gt;2, "Very high", IF(AllData[[#This Row],[Nitrate (PPM)]]&gt;1, "High", IF(AllData[[#This Row],[Nitrate (PPM)]]&gt;0.5, "Some evidence", IF(AllData[[#This Row],[Nitrate (PPM)]]&gt;=0, "No evidence"))))</f>
        <v>No evidence</v>
      </c>
      <c r="N1263">
        <v>0.35</v>
      </c>
      <c r="O1263" t="str">
        <f>IF(AllData[[#This Row],[Phosphate (PPM)]]&gt;0.5, "Very high", IF(AllData[[#This Row],[Phosphate (PPM)]]&gt;0.1, "High", IF(AllData[[#This Row],[Phosphate (PPM)]]&gt;0.05, "Some evidence", IF(AllData[[#This Row],[Phosphate (PPM)]]&lt;=0.05, "No Evidence", ""))))</f>
        <v>High</v>
      </c>
      <c r="P1263">
        <v>0.3</v>
      </c>
    </row>
    <row r="1264" spans="1:17" x14ac:dyDescent="0.3">
      <c r="A1264" t="s">
        <v>842</v>
      </c>
      <c r="B1264" s="2">
        <v>45362</v>
      </c>
      <c r="C1264" t="str" cm="1">
        <f t="array" ref="C12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4">
        <f>YEAR(AllData[[#This Row],[Date]])</f>
        <v>2024</v>
      </c>
      <c r="E1264" s="1">
        <v>0.39305555555555555</v>
      </c>
      <c r="F1264" t="s">
        <v>331</v>
      </c>
      <c r="G1264" s="3">
        <v>52.045644000000003</v>
      </c>
      <c r="H1264" s="3">
        <v>-1.671867</v>
      </c>
      <c r="I1264" t="s">
        <v>25</v>
      </c>
      <c r="J1264">
        <v>425</v>
      </c>
      <c r="K1264">
        <v>7.1</v>
      </c>
      <c r="L1264">
        <v>2</v>
      </c>
      <c r="M1264" t="str">
        <f>IF(AllData[[#This Row],[Nitrate (PPM)]]&gt;2, "Very high", IF(AllData[[#This Row],[Nitrate (PPM)]]&gt;1, "High", IF(AllData[[#This Row],[Nitrate (PPM)]]&gt;0.5, "Some evidence", IF(AllData[[#This Row],[Nitrate (PPM)]]&gt;=0, "No evidence"))))</f>
        <v>High</v>
      </c>
      <c r="N1264">
        <v>0.31</v>
      </c>
      <c r="O1264" t="str">
        <f>IF(AllData[[#This Row],[Phosphate (PPM)]]&gt;0.5, "Very high", IF(AllData[[#This Row],[Phosphate (PPM)]]&gt;0.1, "High", IF(AllData[[#This Row],[Phosphate (PPM)]]&gt;0.05, "Some evidence", IF(AllData[[#This Row],[Phosphate (PPM)]]&lt;=0.05, "No Evidence", ""))))</f>
        <v>High</v>
      </c>
      <c r="P1264">
        <v>0.4</v>
      </c>
    </row>
    <row r="1265" spans="1:17" x14ac:dyDescent="0.3">
      <c r="A1265" t="s">
        <v>843</v>
      </c>
      <c r="B1265" s="2">
        <v>45362</v>
      </c>
      <c r="C1265" t="str" cm="1">
        <f t="array" ref="C12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5">
        <f>YEAR(AllData[[#This Row],[Date]])</f>
        <v>2024</v>
      </c>
      <c r="E1265" s="1">
        <v>0.6694444444444444</v>
      </c>
      <c r="F1265" t="s">
        <v>21</v>
      </c>
      <c r="G1265" s="3">
        <v>51.991295000000001</v>
      </c>
      <c r="H1265" s="3">
        <v>-2.162458</v>
      </c>
      <c r="I1265" t="s">
        <v>19</v>
      </c>
      <c r="J1265">
        <v>863</v>
      </c>
      <c r="K1265">
        <v>9.4</v>
      </c>
      <c r="L1265">
        <v>7</v>
      </c>
      <c r="M1265" t="str">
        <f>IF(AllData[[#This Row],[Nitrate (PPM)]]&gt;2, "Very high", IF(AllData[[#This Row],[Nitrate (PPM)]]&gt;1, "High", IF(AllData[[#This Row],[Nitrate (PPM)]]&gt;0.5, "Some evidence", IF(AllData[[#This Row],[Nitrate (PPM)]]&gt;=0, "No evidence"))))</f>
        <v>Very high</v>
      </c>
      <c r="N1265">
        <v>0.5</v>
      </c>
      <c r="O1265" t="str">
        <f>IF(AllData[[#This Row],[Phosphate (PPM)]]&gt;0.5, "Very high", IF(AllData[[#This Row],[Phosphate (PPM)]]&gt;0.1, "High", IF(AllData[[#This Row],[Phosphate (PPM)]]&gt;0.05, "Some evidence", IF(AllData[[#This Row],[Phosphate (PPM)]]&lt;=0.05, "No Evidence", ""))))</f>
        <v>High</v>
      </c>
      <c r="P1265">
        <v>0.6</v>
      </c>
    </row>
    <row r="1266" spans="1:17" x14ac:dyDescent="0.3">
      <c r="A1266" t="s">
        <v>833</v>
      </c>
      <c r="B1266" s="2">
        <v>45361</v>
      </c>
      <c r="C1266" t="str" cm="1">
        <f t="array" ref="C12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6">
        <f>YEAR(AllData[[#This Row],[Date]])</f>
        <v>2024</v>
      </c>
      <c r="E1266" s="1">
        <v>0.4375</v>
      </c>
      <c r="F1266" t="s">
        <v>206</v>
      </c>
      <c r="G1266" s="3">
        <v>52.183698999999997</v>
      </c>
      <c r="H1266" s="3">
        <v>-1.707816</v>
      </c>
      <c r="I1266" t="s">
        <v>25</v>
      </c>
      <c r="K1266">
        <v>10</v>
      </c>
      <c r="L1266">
        <v>3</v>
      </c>
      <c r="M1266" t="str">
        <f>IF(AllData[[#This Row],[Nitrate (PPM)]]&gt;2, "Very high", IF(AllData[[#This Row],[Nitrate (PPM)]]&gt;1, "High", IF(AllData[[#This Row],[Nitrate (PPM)]]&gt;0.5, "Some evidence", IF(AllData[[#This Row],[Nitrate (PPM)]]&gt;=0, "No evidence"))))</f>
        <v>Very high</v>
      </c>
      <c r="N1266">
        <v>0.4</v>
      </c>
      <c r="O1266" t="str">
        <f>IF(AllData[[#This Row],[Phosphate (PPM)]]&gt;0.5, "Very high", IF(AllData[[#This Row],[Phosphate (PPM)]]&gt;0.1, "High", IF(AllData[[#This Row],[Phosphate (PPM)]]&gt;0.05, "Some evidence", IF(AllData[[#This Row],[Phosphate (PPM)]]&lt;=0.05, "No Evidence", ""))))</f>
        <v>High</v>
      </c>
      <c r="P1266">
        <v>0.7</v>
      </c>
    </row>
    <row r="1267" spans="1:17" x14ac:dyDescent="0.3">
      <c r="A1267" t="s">
        <v>834</v>
      </c>
      <c r="B1267" s="2">
        <v>45361</v>
      </c>
      <c r="C1267" t="str" cm="1">
        <f t="array" ref="C12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7">
        <f>YEAR(AllData[[#This Row],[Date]])</f>
        <v>2024</v>
      </c>
      <c r="E1267" s="1">
        <v>0.5625</v>
      </c>
      <c r="F1267" t="s">
        <v>260</v>
      </c>
      <c r="G1267" s="3">
        <v>52.166370000000001</v>
      </c>
      <c r="H1267" s="3">
        <v>-1.708032</v>
      </c>
      <c r="I1267" t="s">
        <v>62</v>
      </c>
      <c r="J1267">
        <v>665</v>
      </c>
      <c r="K1267">
        <v>9.1999999999999993</v>
      </c>
      <c r="L1267">
        <v>10</v>
      </c>
      <c r="M1267" t="str">
        <f>IF(AllData[[#This Row],[Nitrate (PPM)]]&gt;2, "Very high", IF(AllData[[#This Row],[Nitrate (PPM)]]&gt;1, "High", IF(AllData[[#This Row],[Nitrate (PPM)]]&gt;0.5, "Some evidence", IF(AllData[[#This Row],[Nitrate (PPM)]]&gt;=0, "No evidence"))))</f>
        <v>Very high</v>
      </c>
      <c r="N1267">
        <v>0.22</v>
      </c>
      <c r="O1267" t="str">
        <f>IF(AllData[[#This Row],[Phosphate (PPM)]]&gt;0.5, "Very high", IF(AllData[[#This Row],[Phosphate (PPM)]]&gt;0.1, "High", IF(AllData[[#This Row],[Phosphate (PPM)]]&gt;0.05, "Some evidence", IF(AllData[[#This Row],[Phosphate (PPM)]]&lt;=0.05, "No Evidence", ""))))</f>
        <v>High</v>
      </c>
      <c r="P1267">
        <v>1.2</v>
      </c>
      <c r="Q1267" t="s">
        <v>835</v>
      </c>
    </row>
    <row r="1268" spans="1:17" x14ac:dyDescent="0.3">
      <c r="A1268" t="s">
        <v>836</v>
      </c>
      <c r="B1268" s="2">
        <v>45361</v>
      </c>
      <c r="C1268" t="str" cm="1">
        <f t="array" ref="C12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8">
        <f>YEAR(AllData[[#This Row],[Date]])</f>
        <v>2024</v>
      </c>
      <c r="E1268" s="1">
        <v>0.58333333333333337</v>
      </c>
      <c r="F1268" t="s">
        <v>98</v>
      </c>
      <c r="G1268" s="3">
        <v>52.177</v>
      </c>
      <c r="H1268" s="3">
        <v>-1.736</v>
      </c>
      <c r="I1268" t="s">
        <v>62</v>
      </c>
      <c r="J1268">
        <v>897</v>
      </c>
      <c r="K1268">
        <v>14.8</v>
      </c>
      <c r="L1268">
        <v>10</v>
      </c>
      <c r="M1268" t="str">
        <f>IF(AllData[[#This Row],[Nitrate (PPM)]]&gt;2, "Very high", IF(AllData[[#This Row],[Nitrate (PPM)]]&gt;1, "High", IF(AllData[[#This Row],[Nitrate (PPM)]]&gt;0.5, "Some evidence", IF(AllData[[#This Row],[Nitrate (PPM)]]&gt;=0, "No evidence"))))</f>
        <v>Very high</v>
      </c>
      <c r="N1268">
        <v>0.47</v>
      </c>
      <c r="O1268" t="str">
        <f>IF(AllData[[#This Row],[Phosphate (PPM)]]&gt;0.5, "Very high", IF(AllData[[#This Row],[Phosphate (PPM)]]&gt;0.1, "High", IF(AllData[[#This Row],[Phosphate (PPM)]]&gt;0.05, "Some evidence", IF(AllData[[#This Row],[Phosphate (PPM)]]&lt;=0.05, "No Evidence", ""))))</f>
        <v>High</v>
      </c>
      <c r="P1268">
        <v>1</v>
      </c>
    </row>
    <row r="1269" spans="1:17" x14ac:dyDescent="0.3">
      <c r="A1269" t="s">
        <v>837</v>
      </c>
      <c r="B1269" s="2">
        <v>45361</v>
      </c>
      <c r="C1269" t="str" cm="1">
        <f t="array" ref="C12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69">
        <f>YEAR(AllData[[#This Row],[Date]])</f>
        <v>2024</v>
      </c>
      <c r="E1269" s="1">
        <v>0.58333333333333337</v>
      </c>
      <c r="F1269" t="s">
        <v>65</v>
      </c>
      <c r="I1269" t="s">
        <v>25</v>
      </c>
      <c r="J1269">
        <v>873</v>
      </c>
      <c r="K1269">
        <v>12.8</v>
      </c>
      <c r="L1269">
        <v>10</v>
      </c>
      <c r="M1269" t="str">
        <f>IF(AllData[[#This Row],[Nitrate (PPM)]]&gt;2, "Very high", IF(AllData[[#This Row],[Nitrate (PPM)]]&gt;1, "High", IF(AllData[[#This Row],[Nitrate (PPM)]]&gt;0.5, "Some evidence", IF(AllData[[#This Row],[Nitrate (PPM)]]&gt;=0, "No evidence"))))</f>
        <v>Very high</v>
      </c>
      <c r="N1269">
        <v>0.43</v>
      </c>
      <c r="O1269" t="str">
        <f>IF(AllData[[#This Row],[Phosphate (PPM)]]&gt;0.5, "Very high", IF(AllData[[#This Row],[Phosphate (PPM)]]&gt;0.1, "High", IF(AllData[[#This Row],[Phosphate (PPM)]]&gt;0.05, "Some evidence", IF(AllData[[#This Row],[Phosphate (PPM)]]&lt;=0.05, "No Evidence", ""))))</f>
        <v>High</v>
      </c>
      <c r="P1269">
        <v>1</v>
      </c>
    </row>
    <row r="1270" spans="1:17" x14ac:dyDescent="0.3">
      <c r="A1270" t="s">
        <v>838</v>
      </c>
      <c r="B1270" s="2">
        <v>45361</v>
      </c>
      <c r="C1270" t="str" cm="1">
        <f t="array" ref="C12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0">
        <f>YEAR(AllData[[#This Row],[Date]])</f>
        <v>2024</v>
      </c>
      <c r="E1270" s="1">
        <v>0.625</v>
      </c>
      <c r="F1270" t="s">
        <v>535</v>
      </c>
      <c r="G1270" s="3">
        <v>52.252499999999998</v>
      </c>
      <c r="H1270" s="3">
        <v>-1.6685000000000001</v>
      </c>
      <c r="I1270" t="s">
        <v>19</v>
      </c>
      <c r="J1270">
        <v>456</v>
      </c>
      <c r="K1270">
        <v>8.8000000000000007</v>
      </c>
      <c r="L1270">
        <v>4</v>
      </c>
      <c r="M1270" t="str">
        <f>IF(AllData[[#This Row],[Nitrate (PPM)]]&gt;2, "Very high", IF(AllData[[#This Row],[Nitrate (PPM)]]&gt;1, "High", IF(AllData[[#This Row],[Nitrate (PPM)]]&gt;0.5, "Some evidence", IF(AllData[[#This Row],[Nitrate (PPM)]]&gt;=0, "No evidence"))))</f>
        <v>Very high</v>
      </c>
      <c r="N1270">
        <v>0.84</v>
      </c>
      <c r="O1270" t="str">
        <f>IF(AllData[[#This Row],[Phosphate (PPM)]]&gt;0.5, "Very high", IF(AllData[[#This Row],[Phosphate (PPM)]]&gt;0.1, "High", IF(AllData[[#This Row],[Phosphate (PPM)]]&gt;0.05, "Some evidence", IF(AllData[[#This Row],[Phosphate (PPM)]]&lt;=0.05, "No Evidence", ""))))</f>
        <v>Very high</v>
      </c>
      <c r="P1270">
        <v>1</v>
      </c>
      <c r="Q1270" t="s">
        <v>839</v>
      </c>
    </row>
    <row r="1271" spans="1:17" x14ac:dyDescent="0.3">
      <c r="A1271" t="s">
        <v>840</v>
      </c>
      <c r="B1271" s="2">
        <v>45361</v>
      </c>
      <c r="C1271" t="str" cm="1">
        <f t="array" ref="C12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1">
        <f>YEAR(AllData[[#This Row],[Date]])</f>
        <v>2024</v>
      </c>
      <c r="E1271" s="1">
        <v>0.63541666666666663</v>
      </c>
      <c r="F1271" t="s">
        <v>532</v>
      </c>
      <c r="G1271" s="3">
        <v>52.244900000000001</v>
      </c>
      <c r="H1271" s="3">
        <v>-1.6617</v>
      </c>
      <c r="I1271" t="s">
        <v>19</v>
      </c>
      <c r="J1271">
        <v>602</v>
      </c>
      <c r="K1271">
        <v>9.6999999999999993</v>
      </c>
      <c r="L1271">
        <v>4</v>
      </c>
      <c r="M1271" t="str">
        <f>IF(AllData[[#This Row],[Nitrate (PPM)]]&gt;2, "Very high", IF(AllData[[#This Row],[Nitrate (PPM)]]&gt;1, "High", IF(AllData[[#This Row],[Nitrate (PPM)]]&gt;0.5, "Some evidence", IF(AllData[[#This Row],[Nitrate (PPM)]]&gt;=0, "No evidence"))))</f>
        <v>Very high</v>
      </c>
      <c r="N1271">
        <v>0.67</v>
      </c>
      <c r="O1271" t="str">
        <f>IF(AllData[[#This Row],[Phosphate (PPM)]]&gt;0.5, "Very high", IF(AllData[[#This Row],[Phosphate (PPM)]]&gt;0.1, "High", IF(AllData[[#This Row],[Phosphate (PPM)]]&gt;0.05, "Some evidence", IF(AllData[[#This Row],[Phosphate (PPM)]]&lt;=0.05, "No Evidence", ""))))</f>
        <v>Very high</v>
      </c>
      <c r="P1271">
        <v>1</v>
      </c>
      <c r="Q1271" t="s">
        <v>839</v>
      </c>
    </row>
    <row r="1272" spans="1:17" x14ac:dyDescent="0.3">
      <c r="A1272" t="s">
        <v>817</v>
      </c>
      <c r="B1272" s="2">
        <v>45360</v>
      </c>
      <c r="C1272" t="str" cm="1">
        <f t="array" ref="C12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2">
        <f>YEAR(AllData[[#This Row],[Date]])</f>
        <v>2024</v>
      </c>
      <c r="E1272" s="1">
        <v>0.37569444444444444</v>
      </c>
      <c r="F1272" t="s">
        <v>480</v>
      </c>
      <c r="G1272" s="3">
        <v>51.988512</v>
      </c>
      <c r="H1272" s="3">
        <v>-2.1639599999999999</v>
      </c>
      <c r="I1272" t="s">
        <v>19</v>
      </c>
      <c r="J1272">
        <v>861</v>
      </c>
      <c r="K1272">
        <v>9.5</v>
      </c>
      <c r="L1272">
        <v>7</v>
      </c>
      <c r="M1272" t="str">
        <f>IF(AllData[[#This Row],[Nitrate (PPM)]]&gt;2, "Very high", IF(AllData[[#This Row],[Nitrate (PPM)]]&gt;1, "High", IF(AllData[[#This Row],[Nitrate (PPM)]]&gt;0.5, "Some evidence", IF(AllData[[#This Row],[Nitrate (PPM)]]&gt;=0, "No evidence"))))</f>
        <v>Very high</v>
      </c>
      <c r="N1272">
        <v>0.6</v>
      </c>
      <c r="O1272" t="str">
        <f>IF(AllData[[#This Row],[Phosphate (PPM)]]&gt;0.5, "Very high", IF(AllData[[#This Row],[Phosphate (PPM)]]&gt;0.1, "High", IF(AllData[[#This Row],[Phosphate (PPM)]]&gt;0.05, "Some evidence", IF(AllData[[#This Row],[Phosphate (PPM)]]&lt;=0.05, "No Evidence", ""))))</f>
        <v>Very high</v>
      </c>
      <c r="P1272">
        <v>0</v>
      </c>
    </row>
    <row r="1273" spans="1:17" x14ac:dyDescent="0.3">
      <c r="A1273" t="s">
        <v>818</v>
      </c>
      <c r="B1273" s="2">
        <v>45360</v>
      </c>
      <c r="C1273" t="str" cm="1">
        <f t="array" ref="C12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3">
        <f>YEAR(AllData[[#This Row],[Date]])</f>
        <v>2024</v>
      </c>
      <c r="E1273" s="1">
        <v>0.5</v>
      </c>
      <c r="F1273" t="s">
        <v>597</v>
      </c>
      <c r="G1273" s="3">
        <v>51.996478000000003</v>
      </c>
      <c r="H1273" s="3">
        <v>-2.155986</v>
      </c>
      <c r="I1273" t="s">
        <v>19</v>
      </c>
      <c r="J1273">
        <v>736</v>
      </c>
      <c r="K1273">
        <v>9.6</v>
      </c>
      <c r="L1273">
        <v>7</v>
      </c>
      <c r="M1273" t="str">
        <f>IF(AllData[[#This Row],[Nitrate (PPM)]]&gt;2, "Very high", IF(AllData[[#This Row],[Nitrate (PPM)]]&gt;1, "High", IF(AllData[[#This Row],[Nitrate (PPM)]]&gt;0.5, "Some evidence", IF(AllData[[#This Row],[Nitrate (PPM)]]&gt;=0, "No evidence"))))</f>
        <v>Very high</v>
      </c>
      <c r="N1273">
        <v>0.28000000000000003</v>
      </c>
      <c r="O1273" t="str">
        <f>IF(AllData[[#This Row],[Phosphate (PPM)]]&gt;0.5, "Very high", IF(AllData[[#This Row],[Phosphate (PPM)]]&gt;0.1, "High", IF(AllData[[#This Row],[Phosphate (PPM)]]&gt;0.05, "Some evidence", IF(AllData[[#This Row],[Phosphate (PPM)]]&lt;=0.05, "No Evidence", ""))))</f>
        <v>High</v>
      </c>
      <c r="P1273">
        <v>7.4999999999999997E-2</v>
      </c>
      <c r="Q1273" t="s">
        <v>819</v>
      </c>
    </row>
    <row r="1274" spans="1:17" x14ac:dyDescent="0.3">
      <c r="A1274" t="s">
        <v>820</v>
      </c>
      <c r="B1274" s="2">
        <v>45360</v>
      </c>
      <c r="C1274" t="str" cm="1">
        <f t="array" ref="C12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4">
        <f>YEAR(AllData[[#This Row],[Date]])</f>
        <v>2024</v>
      </c>
      <c r="E1274" s="1">
        <v>0.51597222222222228</v>
      </c>
      <c r="F1274" t="s">
        <v>778</v>
      </c>
      <c r="I1274" t="s">
        <v>19</v>
      </c>
      <c r="J1274">
        <v>1060</v>
      </c>
      <c r="K1274">
        <v>8.6</v>
      </c>
      <c r="L1274">
        <v>5</v>
      </c>
      <c r="M1274" t="str">
        <f>IF(AllData[[#This Row],[Nitrate (PPM)]]&gt;2, "Very high", IF(AllData[[#This Row],[Nitrate (PPM)]]&gt;1, "High", IF(AllData[[#This Row],[Nitrate (PPM)]]&gt;0.5, "Some evidence", IF(AllData[[#This Row],[Nitrate (PPM)]]&gt;=0, "No evidence"))))</f>
        <v>Very high</v>
      </c>
      <c r="N1274">
        <v>0.51</v>
      </c>
      <c r="O1274" t="str">
        <f>IF(AllData[[#This Row],[Phosphate (PPM)]]&gt;0.5, "Very high", IF(AllData[[#This Row],[Phosphate (PPM)]]&gt;0.1, "High", IF(AllData[[#This Row],[Phosphate (PPM)]]&gt;0.05, "Some evidence", IF(AllData[[#This Row],[Phosphate (PPM)]]&lt;=0.05, "No Evidence", ""))))</f>
        <v>Very high</v>
      </c>
      <c r="P1274">
        <v>0.28999999999999998</v>
      </c>
      <c r="Q1274" t="s">
        <v>821</v>
      </c>
    </row>
    <row r="1275" spans="1:17" x14ac:dyDescent="0.3">
      <c r="A1275" t="s">
        <v>822</v>
      </c>
      <c r="B1275" s="2">
        <v>45360</v>
      </c>
      <c r="C1275" t="str" cm="1">
        <f t="array" ref="C12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5">
        <f>YEAR(AllData[[#This Row],[Date]])</f>
        <v>2024</v>
      </c>
      <c r="E1275" s="1">
        <v>0.5444444444444444</v>
      </c>
      <c r="F1275" t="s">
        <v>775</v>
      </c>
      <c r="G1275" s="3">
        <v>52.122912999999997</v>
      </c>
      <c r="H1275" s="3">
        <v>-2.0574750000000002</v>
      </c>
      <c r="I1275" t="s">
        <v>19</v>
      </c>
      <c r="J1275">
        <v>313</v>
      </c>
      <c r="K1275">
        <v>9.4</v>
      </c>
      <c r="L1275">
        <v>10</v>
      </c>
      <c r="M1275" t="str">
        <f>IF(AllData[[#This Row],[Nitrate (PPM)]]&gt;2, "Very high", IF(AllData[[#This Row],[Nitrate (PPM)]]&gt;1, "High", IF(AllData[[#This Row],[Nitrate (PPM)]]&gt;0.5, "Some evidence", IF(AllData[[#This Row],[Nitrate (PPM)]]&gt;=0, "No evidence"))))</f>
        <v>Very high</v>
      </c>
      <c r="N1275">
        <v>0.56999999999999995</v>
      </c>
      <c r="O1275" t="str">
        <f>IF(AllData[[#This Row],[Phosphate (PPM)]]&gt;0.5, "Very high", IF(AllData[[#This Row],[Phosphate (PPM)]]&gt;0.1, "High", IF(AllData[[#This Row],[Phosphate (PPM)]]&gt;0.05, "Some evidence", IF(AllData[[#This Row],[Phosphate (PPM)]]&lt;=0.05, "No Evidence", ""))))</f>
        <v>Very high</v>
      </c>
      <c r="P1275">
        <v>0.78</v>
      </c>
      <c r="Q1275" t="s">
        <v>823</v>
      </c>
    </row>
    <row r="1276" spans="1:17" x14ac:dyDescent="0.3">
      <c r="A1276" t="s">
        <v>824</v>
      </c>
      <c r="B1276" s="2">
        <v>45360</v>
      </c>
      <c r="C1276" t="str" cm="1">
        <f t="array" ref="C12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6">
        <f>YEAR(AllData[[#This Row],[Date]])</f>
        <v>2024</v>
      </c>
      <c r="E1276" s="1">
        <v>0.65902777777777777</v>
      </c>
      <c r="F1276" t="s">
        <v>566</v>
      </c>
      <c r="G1276" s="3">
        <v>51.997199999999999</v>
      </c>
      <c r="H1276" s="3">
        <v>-2.1560839999999999</v>
      </c>
      <c r="I1276" t="s">
        <v>19</v>
      </c>
      <c r="J1276">
        <v>780</v>
      </c>
      <c r="K1276">
        <v>9.8000000000000007</v>
      </c>
      <c r="L1276">
        <v>5</v>
      </c>
      <c r="M1276" t="str">
        <f>IF(AllData[[#This Row],[Nitrate (PPM)]]&gt;2, "Very high", IF(AllData[[#This Row],[Nitrate (PPM)]]&gt;1, "High", IF(AllData[[#This Row],[Nitrate (PPM)]]&gt;0.5, "Some evidence", IF(AllData[[#This Row],[Nitrate (PPM)]]&gt;=0, "No evidence"))))</f>
        <v>Very high</v>
      </c>
      <c r="N1276">
        <v>0.48</v>
      </c>
      <c r="O1276" t="str">
        <f>IF(AllData[[#This Row],[Phosphate (PPM)]]&gt;0.5, "Very high", IF(AllData[[#This Row],[Phosphate (PPM)]]&gt;0.1, "High", IF(AllData[[#This Row],[Phosphate (PPM)]]&gt;0.05, "Some evidence", IF(AllData[[#This Row],[Phosphate (PPM)]]&lt;=0.05, "No Evidence", ""))))</f>
        <v>High</v>
      </c>
      <c r="P1276">
        <v>0</v>
      </c>
    </row>
    <row r="1277" spans="1:17" x14ac:dyDescent="0.3">
      <c r="A1277" t="s">
        <v>825</v>
      </c>
      <c r="B1277" s="2">
        <v>45360</v>
      </c>
      <c r="C1277" t="str" cm="1">
        <f t="array" ref="C12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7">
        <f>YEAR(AllData[[#This Row],[Date]])</f>
        <v>2024</v>
      </c>
      <c r="F1277" t="s">
        <v>661</v>
      </c>
      <c r="I1277" t="s">
        <v>62</v>
      </c>
      <c r="J1277">
        <v>548</v>
      </c>
      <c r="K1277">
        <v>11.3</v>
      </c>
      <c r="L1277">
        <v>2</v>
      </c>
      <c r="M1277" t="str">
        <f>IF(AllData[[#This Row],[Nitrate (PPM)]]&gt;2, "Very high", IF(AllData[[#This Row],[Nitrate (PPM)]]&gt;1, "High", IF(AllData[[#This Row],[Nitrate (PPM)]]&gt;0.5, "Some evidence", IF(AllData[[#This Row],[Nitrate (PPM)]]&gt;=0, "No evidence"))))</f>
        <v>High</v>
      </c>
      <c r="N1277">
        <v>0</v>
      </c>
      <c r="O1277" t="str">
        <f>IF(AllData[[#This Row],[Phosphate (PPM)]]&gt;0.5, "Very high", IF(AllData[[#This Row],[Phosphate (PPM)]]&gt;0.1, "High", IF(AllData[[#This Row],[Phosphate (PPM)]]&gt;0.05, "Some evidence", IF(AllData[[#This Row],[Phosphate (PPM)]]&lt;=0.05, "No Evidence", ""))))</f>
        <v>No Evidence</v>
      </c>
      <c r="P1277">
        <v>0</v>
      </c>
      <c r="Q1277" t="s">
        <v>826</v>
      </c>
    </row>
    <row r="1278" spans="1:17" x14ac:dyDescent="0.3">
      <c r="A1278" t="s">
        <v>827</v>
      </c>
      <c r="B1278" s="2">
        <v>45360</v>
      </c>
      <c r="C1278" t="str" cm="1">
        <f t="array" ref="C12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8">
        <f>YEAR(AllData[[#This Row],[Date]])</f>
        <v>2024</v>
      </c>
      <c r="F1278" t="s">
        <v>664</v>
      </c>
      <c r="I1278" t="s">
        <v>62</v>
      </c>
      <c r="J1278">
        <v>548</v>
      </c>
      <c r="K1278">
        <v>11.3</v>
      </c>
      <c r="L1278">
        <v>2</v>
      </c>
      <c r="M1278" t="str">
        <f>IF(AllData[[#This Row],[Nitrate (PPM)]]&gt;2, "Very high", IF(AllData[[#This Row],[Nitrate (PPM)]]&gt;1, "High", IF(AllData[[#This Row],[Nitrate (PPM)]]&gt;0.5, "Some evidence", IF(AllData[[#This Row],[Nitrate (PPM)]]&gt;=0, "No evidence"))))</f>
        <v>High</v>
      </c>
      <c r="N1278">
        <v>0</v>
      </c>
      <c r="O1278" t="str">
        <f>IF(AllData[[#This Row],[Phosphate (PPM)]]&gt;0.5, "Very high", IF(AllData[[#This Row],[Phosphate (PPM)]]&gt;0.1, "High", IF(AllData[[#This Row],[Phosphate (PPM)]]&gt;0.05, "Some evidence", IF(AllData[[#This Row],[Phosphate (PPM)]]&lt;=0.05, "No Evidence", ""))))</f>
        <v>No Evidence</v>
      </c>
    </row>
    <row r="1279" spans="1:17" x14ac:dyDescent="0.3">
      <c r="A1279" t="s">
        <v>828</v>
      </c>
      <c r="B1279" s="2">
        <v>45360</v>
      </c>
      <c r="C1279" t="str" cm="1">
        <f t="array" ref="C12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79">
        <f>YEAR(AllData[[#This Row],[Date]])</f>
        <v>2024</v>
      </c>
      <c r="F1279" t="s">
        <v>617</v>
      </c>
      <c r="I1279" t="s">
        <v>62</v>
      </c>
      <c r="J1279">
        <v>600</v>
      </c>
      <c r="K1279">
        <v>9.6999999999999993</v>
      </c>
      <c r="L1279">
        <v>2</v>
      </c>
      <c r="M1279" t="str">
        <f>IF(AllData[[#This Row],[Nitrate (PPM)]]&gt;2, "Very high", IF(AllData[[#This Row],[Nitrate (PPM)]]&gt;1, "High", IF(AllData[[#This Row],[Nitrate (PPM)]]&gt;0.5, "Some evidence", IF(AllData[[#This Row],[Nitrate (PPM)]]&gt;=0, "No evidence"))))</f>
        <v>High</v>
      </c>
      <c r="N1279">
        <v>0.17</v>
      </c>
      <c r="O1279" t="str">
        <f>IF(AllData[[#This Row],[Phosphate (PPM)]]&gt;0.5, "Very high", IF(AllData[[#This Row],[Phosphate (PPM)]]&gt;0.1, "High", IF(AllData[[#This Row],[Phosphate (PPM)]]&gt;0.05, "Some evidence", IF(AllData[[#This Row],[Phosphate (PPM)]]&lt;=0.05, "No Evidence", ""))))</f>
        <v>High</v>
      </c>
      <c r="P1279">
        <v>0</v>
      </c>
      <c r="Q1279" t="s">
        <v>826</v>
      </c>
    </row>
    <row r="1280" spans="1:17" x14ac:dyDescent="0.3">
      <c r="A1280" t="s">
        <v>829</v>
      </c>
      <c r="B1280" s="2">
        <v>45360</v>
      </c>
      <c r="C1280" t="str" cm="1">
        <f t="array" ref="C12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0">
        <f>YEAR(AllData[[#This Row],[Date]])</f>
        <v>2024</v>
      </c>
      <c r="F1280" t="s">
        <v>620</v>
      </c>
      <c r="I1280" t="s">
        <v>62</v>
      </c>
      <c r="J1280">
        <v>600</v>
      </c>
      <c r="K1280">
        <v>9.6999999999999993</v>
      </c>
      <c r="L1280">
        <v>2</v>
      </c>
      <c r="M1280" t="str">
        <f>IF(AllData[[#This Row],[Nitrate (PPM)]]&gt;2, "Very high", IF(AllData[[#This Row],[Nitrate (PPM)]]&gt;1, "High", IF(AllData[[#This Row],[Nitrate (PPM)]]&gt;0.5, "Some evidence", IF(AllData[[#This Row],[Nitrate (PPM)]]&gt;=0, "No evidence"))))</f>
        <v>High</v>
      </c>
      <c r="N1280">
        <v>0.17</v>
      </c>
      <c r="O1280" t="str">
        <f>IF(AllData[[#This Row],[Phosphate (PPM)]]&gt;0.5, "Very high", IF(AllData[[#This Row],[Phosphate (PPM)]]&gt;0.1, "High", IF(AllData[[#This Row],[Phosphate (PPM)]]&gt;0.05, "Some evidence", IF(AllData[[#This Row],[Phosphate (PPM)]]&lt;=0.05, "No Evidence", ""))))</f>
        <v>High</v>
      </c>
    </row>
    <row r="1281" spans="1:17" x14ac:dyDescent="0.3">
      <c r="A1281" t="s">
        <v>830</v>
      </c>
      <c r="B1281" s="2">
        <v>45360</v>
      </c>
      <c r="C1281" t="str" cm="1">
        <f t="array" ref="C12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1">
        <f>YEAR(AllData[[#This Row],[Date]])</f>
        <v>2024</v>
      </c>
      <c r="F1281" t="s">
        <v>667</v>
      </c>
      <c r="I1281" t="s">
        <v>25</v>
      </c>
      <c r="J1281">
        <v>614</v>
      </c>
      <c r="K1281">
        <v>10.039999999999999</v>
      </c>
      <c r="L1281">
        <v>10</v>
      </c>
      <c r="M1281" t="str">
        <f>IF(AllData[[#This Row],[Nitrate (PPM)]]&gt;2, "Very high", IF(AllData[[#This Row],[Nitrate (PPM)]]&gt;1, "High", IF(AllData[[#This Row],[Nitrate (PPM)]]&gt;0.5, "Some evidence", IF(AllData[[#This Row],[Nitrate (PPM)]]&gt;=0, "No evidence"))))</f>
        <v>Very high</v>
      </c>
      <c r="N1281">
        <v>2.5</v>
      </c>
      <c r="O1281" t="str">
        <f>IF(AllData[[#This Row],[Phosphate (PPM)]]&gt;0.5, "Very high", IF(AllData[[#This Row],[Phosphate (PPM)]]&gt;0.1, "High", IF(AllData[[#This Row],[Phosphate (PPM)]]&gt;0.05, "Some evidence", IF(AllData[[#This Row],[Phosphate (PPM)]]&lt;=0.05, "No Evidence", ""))))</f>
        <v>Very high</v>
      </c>
      <c r="P1281">
        <v>0</v>
      </c>
      <c r="Q1281" t="s">
        <v>831</v>
      </c>
    </row>
    <row r="1282" spans="1:17" x14ac:dyDescent="0.3">
      <c r="A1282" t="s">
        <v>832</v>
      </c>
      <c r="B1282" s="2">
        <v>45360</v>
      </c>
      <c r="C1282" t="str" cm="1">
        <f t="array" ref="C12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2">
        <f>YEAR(AllData[[#This Row],[Date]])</f>
        <v>2024</v>
      </c>
      <c r="F1282" t="s">
        <v>670</v>
      </c>
      <c r="I1282" t="s">
        <v>25</v>
      </c>
      <c r="J1282">
        <v>614</v>
      </c>
      <c r="K1282">
        <v>10.039999999999999</v>
      </c>
      <c r="L1282">
        <v>10</v>
      </c>
      <c r="M1282" t="str">
        <f>IF(AllData[[#This Row],[Nitrate (PPM)]]&gt;2, "Very high", IF(AllData[[#This Row],[Nitrate (PPM)]]&gt;1, "High", IF(AllData[[#This Row],[Nitrate (PPM)]]&gt;0.5, "Some evidence", IF(AllData[[#This Row],[Nitrate (PPM)]]&gt;=0, "No evidence"))))</f>
        <v>Very high</v>
      </c>
      <c r="N1282">
        <v>2.5</v>
      </c>
      <c r="O1282" t="str">
        <f>IF(AllData[[#This Row],[Phosphate (PPM)]]&gt;0.5, "Very high", IF(AllData[[#This Row],[Phosphate (PPM)]]&gt;0.1, "High", IF(AllData[[#This Row],[Phosphate (PPM)]]&gt;0.05, "Some evidence", IF(AllData[[#This Row],[Phosphate (PPM)]]&lt;=0.05, "No Evidence", ""))))</f>
        <v>Very high</v>
      </c>
    </row>
    <row r="1283" spans="1:17" x14ac:dyDescent="0.3">
      <c r="A1283" t="s">
        <v>806</v>
      </c>
      <c r="B1283" s="2">
        <v>45359</v>
      </c>
      <c r="C1283" t="str" cm="1">
        <f t="array" ref="C12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3">
        <f>YEAR(AllData[[#This Row],[Date]])</f>
        <v>2024</v>
      </c>
      <c r="E1283" s="1">
        <v>0.36388888888888887</v>
      </c>
      <c r="F1283" t="s">
        <v>807</v>
      </c>
      <c r="G1283" s="3">
        <v>52.151504000000003</v>
      </c>
      <c r="H1283" s="3">
        <v>-2.0960640000000001</v>
      </c>
      <c r="I1283" t="s">
        <v>25</v>
      </c>
      <c r="J1283">
        <v>975</v>
      </c>
      <c r="K1283">
        <v>9.3000000000000007</v>
      </c>
      <c r="L1283">
        <v>5</v>
      </c>
      <c r="M1283" t="str">
        <f>IF(AllData[[#This Row],[Nitrate (PPM)]]&gt;2, "Very high", IF(AllData[[#This Row],[Nitrate (PPM)]]&gt;1, "High", IF(AllData[[#This Row],[Nitrate (PPM)]]&gt;0.5, "Some evidence", IF(AllData[[#This Row],[Nitrate (PPM)]]&gt;=0, "No evidence"))))</f>
        <v>Very high</v>
      </c>
      <c r="N1283">
        <v>0.8</v>
      </c>
      <c r="O1283" t="str">
        <f>IF(AllData[[#This Row],[Phosphate (PPM)]]&gt;0.5, "Very high", IF(AllData[[#This Row],[Phosphate (PPM)]]&gt;0.1, "High", IF(AllData[[#This Row],[Phosphate (PPM)]]&gt;0.05, "Some evidence", IF(AllData[[#This Row],[Phosphate (PPM)]]&lt;=0.05, "No Evidence", ""))))</f>
        <v>Very high</v>
      </c>
      <c r="P1283">
        <v>0.75</v>
      </c>
      <c r="Q1283" t="s">
        <v>808</v>
      </c>
    </row>
    <row r="1284" spans="1:17" x14ac:dyDescent="0.3">
      <c r="A1284" t="s">
        <v>809</v>
      </c>
      <c r="B1284" s="2">
        <v>45359</v>
      </c>
      <c r="C1284" t="str" cm="1">
        <f t="array" ref="C12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4">
        <f>YEAR(AllData[[#This Row],[Date]])</f>
        <v>2024</v>
      </c>
      <c r="E1284" s="1">
        <v>0.39930555555555558</v>
      </c>
      <c r="F1284" t="s">
        <v>524</v>
      </c>
      <c r="G1284" s="3">
        <v>52.259639</v>
      </c>
      <c r="H1284" s="3">
        <v>-1.7181999999999999</v>
      </c>
      <c r="I1284" t="s">
        <v>25</v>
      </c>
      <c r="J1284">
        <v>661</v>
      </c>
      <c r="K1284">
        <v>8</v>
      </c>
      <c r="L1284">
        <v>5</v>
      </c>
      <c r="M1284" t="str">
        <f>IF(AllData[[#This Row],[Nitrate (PPM)]]&gt;2, "Very high", IF(AllData[[#This Row],[Nitrate (PPM)]]&gt;1, "High", IF(AllData[[#This Row],[Nitrate (PPM)]]&gt;0.5, "Some evidence", IF(AllData[[#This Row],[Nitrate (PPM)]]&gt;=0, "No evidence"))))</f>
        <v>Very high</v>
      </c>
      <c r="N1284">
        <v>0.6</v>
      </c>
      <c r="O1284" t="str">
        <f>IF(AllData[[#This Row],[Phosphate (PPM)]]&gt;0.5, "Very high", IF(AllData[[#This Row],[Phosphate (PPM)]]&gt;0.1, "High", IF(AllData[[#This Row],[Phosphate (PPM)]]&gt;0.05, "Some evidence", IF(AllData[[#This Row],[Phosphate (PPM)]]&lt;=0.05, "No Evidence", ""))))</f>
        <v>Very high</v>
      </c>
      <c r="P1284">
        <v>0.25</v>
      </c>
      <c r="Q1284" t="s">
        <v>810</v>
      </c>
    </row>
    <row r="1285" spans="1:17" x14ac:dyDescent="0.3">
      <c r="A1285" t="s">
        <v>811</v>
      </c>
      <c r="B1285" s="2">
        <v>45359</v>
      </c>
      <c r="C1285" t="str" cm="1">
        <f t="array" ref="C12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5">
        <f>YEAR(AllData[[#This Row],[Date]])</f>
        <v>2024</v>
      </c>
      <c r="E1285" s="1">
        <v>0.57361111111111107</v>
      </c>
      <c r="F1285" t="s">
        <v>158</v>
      </c>
      <c r="G1285" s="3">
        <v>52.146436000000001</v>
      </c>
      <c r="H1285" s="3">
        <v>-1.699813</v>
      </c>
      <c r="I1285" t="s">
        <v>25</v>
      </c>
      <c r="J1285">
        <v>647</v>
      </c>
      <c r="K1285">
        <v>8.4</v>
      </c>
      <c r="L1285">
        <v>7</v>
      </c>
      <c r="M1285" t="str">
        <f>IF(AllData[[#This Row],[Nitrate (PPM)]]&gt;2, "Very high", IF(AllData[[#This Row],[Nitrate (PPM)]]&gt;1, "High", IF(AllData[[#This Row],[Nitrate (PPM)]]&gt;0.5, "Some evidence", IF(AllData[[#This Row],[Nitrate (PPM)]]&gt;=0, "No evidence"))))</f>
        <v>Very high</v>
      </c>
      <c r="N1285">
        <v>0.22</v>
      </c>
      <c r="O1285" t="str">
        <f>IF(AllData[[#This Row],[Phosphate (PPM)]]&gt;0.5, "Very high", IF(AllData[[#This Row],[Phosphate (PPM)]]&gt;0.1, "High", IF(AllData[[#This Row],[Phosphate (PPM)]]&gt;0.05, "Some evidence", IF(AllData[[#This Row],[Phosphate (PPM)]]&lt;=0.05, "No Evidence", ""))))</f>
        <v>High</v>
      </c>
      <c r="P1285">
        <v>1.5</v>
      </c>
    </row>
    <row r="1286" spans="1:17" x14ac:dyDescent="0.3">
      <c r="A1286" t="s">
        <v>812</v>
      </c>
      <c r="B1286" s="2">
        <v>45359</v>
      </c>
      <c r="C1286" t="str" cm="1">
        <f t="array" ref="C12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6">
        <f>YEAR(AllData[[#This Row],[Date]])</f>
        <v>2024</v>
      </c>
      <c r="E1286" s="1">
        <v>0.66666666666666663</v>
      </c>
      <c r="F1286" t="s">
        <v>612</v>
      </c>
      <c r="I1286" t="s">
        <v>19</v>
      </c>
      <c r="J1286">
        <v>338</v>
      </c>
      <c r="K1286">
        <v>9.5</v>
      </c>
      <c r="L1286">
        <v>2.5</v>
      </c>
      <c r="M1286" t="str">
        <f>IF(AllData[[#This Row],[Nitrate (PPM)]]&gt;2, "Very high", IF(AllData[[#This Row],[Nitrate (PPM)]]&gt;1, "High", IF(AllData[[#This Row],[Nitrate (PPM)]]&gt;0.5, "Some evidence", IF(AllData[[#This Row],[Nitrate (PPM)]]&gt;=0, "No evidence"))))</f>
        <v>Very high</v>
      </c>
      <c r="N1286">
        <v>0.34</v>
      </c>
      <c r="O1286" t="str">
        <f>IF(AllData[[#This Row],[Phosphate (PPM)]]&gt;0.5, "Very high", IF(AllData[[#This Row],[Phosphate (PPM)]]&gt;0.1, "High", IF(AllData[[#This Row],[Phosphate (PPM)]]&gt;0.05, "Some evidence", IF(AllData[[#This Row],[Phosphate (PPM)]]&lt;=0.05, "No Evidence", ""))))</f>
        <v>High</v>
      </c>
      <c r="P1286">
        <v>0</v>
      </c>
    </row>
    <row r="1287" spans="1:17" x14ac:dyDescent="0.3">
      <c r="A1287" t="s">
        <v>813</v>
      </c>
      <c r="B1287" s="2">
        <v>45359</v>
      </c>
      <c r="C1287" t="str" cm="1">
        <f t="array" ref="C12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7">
        <f>YEAR(AllData[[#This Row],[Date]])</f>
        <v>2024</v>
      </c>
      <c r="E1287" s="1">
        <v>0.67708333333333337</v>
      </c>
      <c r="F1287" t="s">
        <v>615</v>
      </c>
      <c r="G1287" s="3">
        <v>52.286200000000001</v>
      </c>
      <c r="H1287" s="3">
        <v>-1.7478</v>
      </c>
      <c r="I1287" t="s">
        <v>19</v>
      </c>
      <c r="J1287">
        <v>745</v>
      </c>
      <c r="K1287">
        <v>10.1</v>
      </c>
      <c r="L1287">
        <v>2.5</v>
      </c>
      <c r="M1287" t="str">
        <f>IF(AllData[[#This Row],[Nitrate (PPM)]]&gt;2, "Very high", IF(AllData[[#This Row],[Nitrate (PPM)]]&gt;1, "High", IF(AllData[[#This Row],[Nitrate (PPM)]]&gt;0.5, "Some evidence", IF(AllData[[#This Row],[Nitrate (PPM)]]&gt;=0, "No evidence"))))</f>
        <v>Very high</v>
      </c>
      <c r="N1287">
        <v>0.57999999999999996</v>
      </c>
      <c r="O1287" t="str">
        <f>IF(AllData[[#This Row],[Phosphate (PPM)]]&gt;0.5, "Very high", IF(AllData[[#This Row],[Phosphate (PPM)]]&gt;0.1, "High", IF(AllData[[#This Row],[Phosphate (PPM)]]&gt;0.05, "Some evidence", IF(AllData[[#This Row],[Phosphate (PPM)]]&lt;=0.05, "No Evidence", ""))))</f>
        <v>Very high</v>
      </c>
      <c r="P1287">
        <v>0</v>
      </c>
    </row>
    <row r="1288" spans="1:17" x14ac:dyDescent="0.3">
      <c r="A1288" t="s">
        <v>814</v>
      </c>
      <c r="B1288" s="2">
        <v>45359</v>
      </c>
      <c r="C1288" t="str" cm="1">
        <f t="array" ref="C12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8">
        <f>YEAR(AllData[[#This Row],[Date]])</f>
        <v>2024</v>
      </c>
      <c r="E1288" s="1">
        <v>0.67986111111111114</v>
      </c>
      <c r="F1288" t="s">
        <v>765</v>
      </c>
      <c r="G1288" s="3">
        <v>52.130406999999998</v>
      </c>
      <c r="H1288" s="3">
        <v>-2.0783399999999999</v>
      </c>
      <c r="I1288" t="s">
        <v>815</v>
      </c>
      <c r="J1288">
        <v>848</v>
      </c>
      <c r="K1288">
        <v>8.8000000000000007</v>
      </c>
      <c r="L1288">
        <v>5</v>
      </c>
      <c r="M1288" t="str">
        <f>IF(AllData[[#This Row],[Nitrate (PPM)]]&gt;2, "Very high", IF(AllData[[#This Row],[Nitrate (PPM)]]&gt;1, "High", IF(AllData[[#This Row],[Nitrate (PPM)]]&gt;0.5, "Some evidence", IF(AllData[[#This Row],[Nitrate (PPM)]]&gt;=0, "No evidence"))))</f>
        <v>Very high</v>
      </c>
      <c r="N1288">
        <v>0.77</v>
      </c>
      <c r="O1288" t="str">
        <f>IF(AllData[[#This Row],[Phosphate (PPM)]]&gt;0.5, "Very high", IF(AllData[[#This Row],[Phosphate (PPM)]]&gt;0.1, "High", IF(AllData[[#This Row],[Phosphate (PPM)]]&gt;0.05, "Some evidence", IF(AllData[[#This Row],[Phosphate (PPM)]]&lt;=0.05, "No Evidence", ""))))</f>
        <v>Very high</v>
      </c>
      <c r="P1288">
        <v>0.4</v>
      </c>
      <c r="Q1288" t="s">
        <v>816</v>
      </c>
    </row>
    <row r="1289" spans="1:17" x14ac:dyDescent="0.3">
      <c r="A1289" t="s">
        <v>805</v>
      </c>
      <c r="B1289" s="2">
        <v>45358</v>
      </c>
      <c r="C1289" t="str" cm="1">
        <f t="array" ref="C12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89">
        <f>YEAR(AllData[[#This Row],[Date]])</f>
        <v>2024</v>
      </c>
      <c r="E1289" s="1">
        <v>0.47847222222222224</v>
      </c>
      <c r="F1289" t="s">
        <v>515</v>
      </c>
      <c r="G1289" s="3">
        <v>52.053597000000003</v>
      </c>
      <c r="H1289" s="3">
        <v>-1.620241</v>
      </c>
      <c r="I1289" t="s">
        <v>19</v>
      </c>
      <c r="J1289">
        <v>590</v>
      </c>
      <c r="K1289">
        <v>9</v>
      </c>
      <c r="L1289">
        <v>5</v>
      </c>
      <c r="M1289" t="str">
        <f>IF(AllData[[#This Row],[Nitrate (PPM)]]&gt;2, "Very high", IF(AllData[[#This Row],[Nitrate (PPM)]]&gt;1, "High", IF(AllData[[#This Row],[Nitrate (PPM)]]&gt;0.5, "Some evidence", IF(AllData[[#This Row],[Nitrate (PPM)]]&gt;=0, "No evidence"))))</f>
        <v>Very high</v>
      </c>
      <c r="N1289">
        <v>0.14000000000000001</v>
      </c>
      <c r="O1289" t="str">
        <f>IF(AllData[[#This Row],[Phosphate (PPM)]]&gt;0.5, "Very high", IF(AllData[[#This Row],[Phosphate (PPM)]]&gt;0.1, "High", IF(AllData[[#This Row],[Phosphate (PPM)]]&gt;0.05, "Some evidence", IF(AllData[[#This Row],[Phosphate (PPM)]]&lt;=0.05, "No Evidence", ""))))</f>
        <v>High</v>
      </c>
      <c r="P1289">
        <v>0.5</v>
      </c>
    </row>
    <row r="1290" spans="1:17" x14ac:dyDescent="0.3">
      <c r="A1290" t="s">
        <v>803</v>
      </c>
      <c r="B1290" s="2">
        <v>45357</v>
      </c>
      <c r="C1290" t="str" cm="1">
        <f t="array" ref="C12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0">
        <f>YEAR(AllData[[#This Row],[Date]])</f>
        <v>2024</v>
      </c>
      <c r="E1290" s="1">
        <v>0.68055555555555558</v>
      </c>
      <c r="F1290" t="s">
        <v>135</v>
      </c>
      <c r="G1290" s="3">
        <v>52.112834999999997</v>
      </c>
      <c r="H1290" s="3">
        <v>-1.633446</v>
      </c>
      <c r="I1290" t="s">
        <v>25</v>
      </c>
      <c r="J1290">
        <v>607</v>
      </c>
      <c r="K1290">
        <v>10.199999999999999</v>
      </c>
      <c r="L1290">
        <v>2</v>
      </c>
      <c r="M1290" t="str">
        <f>IF(AllData[[#This Row],[Nitrate (PPM)]]&gt;2, "Very high", IF(AllData[[#This Row],[Nitrate (PPM)]]&gt;1, "High", IF(AllData[[#This Row],[Nitrate (PPM)]]&gt;0.5, "Some evidence", IF(AllData[[#This Row],[Nitrate (PPM)]]&gt;=0, "No evidence"))))</f>
        <v>High</v>
      </c>
      <c r="N1290">
        <v>0.27</v>
      </c>
      <c r="O1290" t="str">
        <f>IF(AllData[[#This Row],[Phosphate (PPM)]]&gt;0.5, "Very high", IF(AllData[[#This Row],[Phosphate (PPM)]]&gt;0.1, "High", IF(AllData[[#This Row],[Phosphate (PPM)]]&gt;0.05, "Some evidence", IF(AllData[[#This Row],[Phosphate (PPM)]]&lt;=0.05, "No Evidence", ""))))</f>
        <v>High</v>
      </c>
      <c r="P1290">
        <v>2.5</v>
      </c>
      <c r="Q1290" t="s">
        <v>804</v>
      </c>
    </row>
    <row r="1291" spans="1:17" x14ac:dyDescent="0.3">
      <c r="A1291" t="s">
        <v>802</v>
      </c>
      <c r="B1291" s="2">
        <v>45356</v>
      </c>
      <c r="C1291" t="str" cm="1">
        <f t="array" ref="C12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1">
        <f>YEAR(AllData[[#This Row],[Date]])</f>
        <v>2024</v>
      </c>
      <c r="E1291" s="1">
        <v>0.76736111111111116</v>
      </c>
      <c r="F1291" t="s">
        <v>21</v>
      </c>
      <c r="G1291" s="3">
        <v>51.991326000000001</v>
      </c>
      <c r="H1291" s="3">
        <v>-2.1621950000000001</v>
      </c>
      <c r="I1291" t="s">
        <v>19</v>
      </c>
      <c r="J1291">
        <v>709</v>
      </c>
      <c r="K1291">
        <v>8.4</v>
      </c>
      <c r="L1291">
        <v>5</v>
      </c>
      <c r="M1291" t="str">
        <f>IF(AllData[[#This Row],[Nitrate (PPM)]]&gt;2, "Very high", IF(AllData[[#This Row],[Nitrate (PPM)]]&gt;1, "High", IF(AllData[[#This Row],[Nitrate (PPM)]]&gt;0.5, "Some evidence", IF(AllData[[#This Row],[Nitrate (PPM)]]&gt;=0, "No evidence"))))</f>
        <v>Very high</v>
      </c>
      <c r="N1291">
        <v>0.5</v>
      </c>
      <c r="O1291" t="str">
        <f>IF(AllData[[#This Row],[Phosphate (PPM)]]&gt;0.5, "Very high", IF(AllData[[#This Row],[Phosphate (PPM)]]&gt;0.1, "High", IF(AllData[[#This Row],[Phosphate (PPM)]]&gt;0.05, "Some evidence", IF(AllData[[#This Row],[Phosphate (PPM)]]&lt;=0.05, "No Evidence", ""))))</f>
        <v>High</v>
      </c>
      <c r="P1291">
        <v>0.3</v>
      </c>
    </row>
    <row r="1292" spans="1:17" x14ac:dyDescent="0.3">
      <c r="A1292" t="s">
        <v>797</v>
      </c>
      <c r="B1292" s="2">
        <v>45355</v>
      </c>
      <c r="C1292" t="str" cm="1">
        <f t="array" ref="C12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2">
        <f>YEAR(AllData[[#This Row],[Date]])</f>
        <v>2024</v>
      </c>
      <c r="E1292" s="1">
        <v>0.37569444444444444</v>
      </c>
      <c r="F1292" t="s">
        <v>542</v>
      </c>
      <c r="G1292" s="3">
        <v>52.046526999999998</v>
      </c>
      <c r="H1292" s="3">
        <v>-1.673324</v>
      </c>
      <c r="I1292" t="s">
        <v>62</v>
      </c>
      <c r="J1292">
        <v>551</v>
      </c>
      <c r="K1292">
        <v>5.5</v>
      </c>
      <c r="L1292">
        <v>1</v>
      </c>
      <c r="M1292" t="str">
        <f>IF(AllData[[#This Row],[Nitrate (PPM)]]&gt;2, "Very high", IF(AllData[[#This Row],[Nitrate (PPM)]]&gt;1, "High", IF(AllData[[#This Row],[Nitrate (PPM)]]&gt;0.5, "Some evidence", IF(AllData[[#This Row],[Nitrate (PPM)]]&gt;=0, "No evidence"))))</f>
        <v>Some evidence</v>
      </c>
      <c r="N1292">
        <v>1.0900000000000001</v>
      </c>
      <c r="O1292" t="str">
        <f>IF(AllData[[#This Row],[Phosphate (PPM)]]&gt;0.5, "Very high", IF(AllData[[#This Row],[Phosphate (PPM)]]&gt;0.1, "High", IF(AllData[[#This Row],[Phosphate (PPM)]]&gt;0.05, "Some evidence", IF(AllData[[#This Row],[Phosphate (PPM)]]&lt;=0.05, "No Evidence", ""))))</f>
        <v>Very high</v>
      </c>
      <c r="P1292">
        <v>0.2</v>
      </c>
    </row>
    <row r="1293" spans="1:17" x14ac:dyDescent="0.3">
      <c r="A1293" t="s">
        <v>798</v>
      </c>
      <c r="B1293" s="2">
        <v>45355</v>
      </c>
      <c r="C1293" t="str" cm="1">
        <f t="array" ref="C12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3">
        <f>YEAR(AllData[[#This Row],[Date]])</f>
        <v>2024</v>
      </c>
      <c r="E1293" s="1">
        <v>0.38819444444444445</v>
      </c>
      <c r="F1293" t="s">
        <v>331</v>
      </c>
      <c r="G1293" s="3">
        <v>52.045676999999998</v>
      </c>
      <c r="H1293" s="3">
        <v>-1.671869</v>
      </c>
      <c r="I1293" t="s">
        <v>25</v>
      </c>
      <c r="J1293">
        <v>599</v>
      </c>
      <c r="K1293">
        <v>5.0999999999999996</v>
      </c>
      <c r="L1293">
        <v>2</v>
      </c>
      <c r="M1293" t="str">
        <f>IF(AllData[[#This Row],[Nitrate (PPM)]]&gt;2, "Very high", IF(AllData[[#This Row],[Nitrate (PPM)]]&gt;1, "High", IF(AllData[[#This Row],[Nitrate (PPM)]]&gt;0.5, "Some evidence", IF(AllData[[#This Row],[Nitrate (PPM)]]&gt;=0, "No evidence"))))</f>
        <v>High</v>
      </c>
      <c r="N1293">
        <v>1.5</v>
      </c>
      <c r="O1293" t="str">
        <f>IF(AllData[[#This Row],[Phosphate (PPM)]]&gt;0.5, "Very high", IF(AllData[[#This Row],[Phosphate (PPM)]]&gt;0.1, "High", IF(AllData[[#This Row],[Phosphate (PPM)]]&gt;0.05, "Some evidence", IF(AllData[[#This Row],[Phosphate (PPM)]]&lt;=0.05, "No Evidence", ""))))</f>
        <v>Very high</v>
      </c>
      <c r="P1293">
        <v>0.3</v>
      </c>
    </row>
    <row r="1294" spans="1:17" x14ac:dyDescent="0.3">
      <c r="A1294" t="s">
        <v>799</v>
      </c>
      <c r="B1294" s="2">
        <v>45355</v>
      </c>
      <c r="C1294" t="str" cm="1">
        <f t="array" ref="C12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4">
        <f>YEAR(AllData[[#This Row],[Date]])</f>
        <v>2024</v>
      </c>
      <c r="E1294" s="1">
        <v>0.59375</v>
      </c>
      <c r="F1294" t="s">
        <v>280</v>
      </c>
      <c r="G1294" s="3">
        <v>52.206477999999997</v>
      </c>
      <c r="H1294" s="3">
        <v>-1.653894</v>
      </c>
      <c r="I1294" t="s">
        <v>25</v>
      </c>
      <c r="J1294">
        <v>568</v>
      </c>
      <c r="K1294">
        <v>8.8000000000000007</v>
      </c>
      <c r="L1294">
        <v>5</v>
      </c>
      <c r="M1294" t="str">
        <f>IF(AllData[[#This Row],[Nitrate (PPM)]]&gt;2, "Very high", IF(AllData[[#This Row],[Nitrate (PPM)]]&gt;1, "High", IF(AllData[[#This Row],[Nitrate (PPM)]]&gt;0.5, "Some evidence", IF(AllData[[#This Row],[Nitrate (PPM)]]&gt;=0, "No evidence"))))</f>
        <v>Very high</v>
      </c>
      <c r="N1294">
        <v>0.32</v>
      </c>
      <c r="O1294" t="str">
        <f>IF(AllData[[#This Row],[Phosphate (PPM)]]&gt;0.5, "Very high", IF(AllData[[#This Row],[Phosphate (PPM)]]&gt;0.1, "High", IF(AllData[[#This Row],[Phosphate (PPM)]]&gt;0.05, "Some evidence", IF(AllData[[#This Row],[Phosphate (PPM)]]&lt;=0.05, "No Evidence", ""))))</f>
        <v>High</v>
      </c>
      <c r="P1294">
        <v>0.75</v>
      </c>
      <c r="Q1294" t="s">
        <v>800</v>
      </c>
    </row>
    <row r="1295" spans="1:17" x14ac:dyDescent="0.3">
      <c r="A1295" t="s">
        <v>801</v>
      </c>
      <c r="B1295" s="2">
        <v>45355</v>
      </c>
      <c r="C1295" t="str" cm="1">
        <f t="array" ref="C12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5">
        <f>YEAR(AllData[[#This Row],[Date]])</f>
        <v>2024</v>
      </c>
      <c r="E1295" s="1">
        <v>0.59513888888888888</v>
      </c>
      <c r="F1295" t="s">
        <v>282</v>
      </c>
      <c r="G1295" s="3">
        <v>52.214320000000001</v>
      </c>
      <c r="H1295" s="3">
        <v>-1.6599330000000001</v>
      </c>
      <c r="I1295" t="s">
        <v>25</v>
      </c>
      <c r="J1295">
        <v>561</v>
      </c>
      <c r="K1295">
        <v>8.8000000000000007</v>
      </c>
      <c r="L1295">
        <v>5</v>
      </c>
      <c r="M1295" t="str">
        <f>IF(AllData[[#This Row],[Nitrate (PPM)]]&gt;2, "Very high", IF(AllData[[#This Row],[Nitrate (PPM)]]&gt;1, "High", IF(AllData[[#This Row],[Nitrate (PPM)]]&gt;0.5, "Some evidence", IF(AllData[[#This Row],[Nitrate (PPM)]]&gt;=0, "No evidence"))))</f>
        <v>Very high</v>
      </c>
      <c r="N1295">
        <v>0.42</v>
      </c>
      <c r="O1295" t="str">
        <f>IF(AllData[[#This Row],[Phosphate (PPM)]]&gt;0.5, "Very high", IF(AllData[[#This Row],[Phosphate (PPM)]]&gt;0.1, "High", IF(AllData[[#This Row],[Phosphate (PPM)]]&gt;0.05, "Some evidence", IF(AllData[[#This Row],[Phosphate (PPM)]]&lt;=0.05, "No Evidence", ""))))</f>
        <v>High</v>
      </c>
      <c r="P1295">
        <v>0.75</v>
      </c>
    </row>
    <row r="1296" spans="1:17" x14ac:dyDescent="0.3">
      <c r="A1296" t="s">
        <v>780</v>
      </c>
      <c r="B1296" s="2">
        <v>45354</v>
      </c>
      <c r="C1296" t="str" cm="1">
        <f t="array" ref="C12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6">
        <f>YEAR(AllData[[#This Row],[Date]])</f>
        <v>2024</v>
      </c>
      <c r="E1296" s="1">
        <v>0.46180555555555558</v>
      </c>
      <c r="F1296" t="s">
        <v>555</v>
      </c>
      <c r="G1296" s="3">
        <v>52.259639</v>
      </c>
      <c r="H1296" s="3">
        <v>-1.7181999999999999</v>
      </c>
      <c r="I1296" t="s">
        <v>25</v>
      </c>
      <c r="J1296">
        <v>445</v>
      </c>
      <c r="K1296">
        <v>8.1</v>
      </c>
      <c r="L1296">
        <v>4</v>
      </c>
      <c r="M1296" t="str">
        <f>IF(AllData[[#This Row],[Nitrate (PPM)]]&gt;2, "Very high", IF(AllData[[#This Row],[Nitrate (PPM)]]&gt;1, "High", IF(AllData[[#This Row],[Nitrate (PPM)]]&gt;0.5, "Some evidence", IF(AllData[[#This Row],[Nitrate (PPM)]]&gt;=0, "No evidence"))))</f>
        <v>Very high</v>
      </c>
      <c r="N1296">
        <v>0.55000000000000004</v>
      </c>
      <c r="O1296" t="str">
        <f>IF(AllData[[#This Row],[Phosphate (PPM)]]&gt;0.5, "Very high", IF(AllData[[#This Row],[Phosphate (PPM)]]&gt;0.1, "High", IF(AllData[[#This Row],[Phosphate (PPM)]]&gt;0.05, "Some evidence", IF(AllData[[#This Row],[Phosphate (PPM)]]&lt;=0.05, "No Evidence", ""))))</f>
        <v>Very high</v>
      </c>
      <c r="P1296">
        <v>0.46</v>
      </c>
    </row>
    <row r="1297" spans="1:17" x14ac:dyDescent="0.3">
      <c r="A1297" t="s">
        <v>781</v>
      </c>
      <c r="B1297" s="2">
        <v>45354</v>
      </c>
      <c r="C1297" t="str" cm="1">
        <f t="array" ref="C12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7">
        <f>YEAR(AllData[[#This Row],[Date]])</f>
        <v>2024</v>
      </c>
      <c r="E1297" s="1">
        <v>0.47916666666666669</v>
      </c>
      <c r="F1297" t="s">
        <v>597</v>
      </c>
      <c r="G1297" s="3">
        <v>51.996478000000003</v>
      </c>
      <c r="H1297" s="3">
        <v>-2.155986</v>
      </c>
      <c r="I1297" t="s">
        <v>19</v>
      </c>
      <c r="J1297">
        <v>629</v>
      </c>
      <c r="K1297">
        <v>7.8</v>
      </c>
      <c r="L1297">
        <v>4</v>
      </c>
      <c r="M1297" t="str">
        <f>IF(AllData[[#This Row],[Nitrate (PPM)]]&gt;2, "Very high", IF(AllData[[#This Row],[Nitrate (PPM)]]&gt;1, "High", IF(AllData[[#This Row],[Nitrate (PPM)]]&gt;0.5, "Some evidence", IF(AllData[[#This Row],[Nitrate (PPM)]]&gt;=0, "No evidence"))))</f>
        <v>Very high</v>
      </c>
      <c r="N1297">
        <v>0.31</v>
      </c>
      <c r="O1297" t="str">
        <f>IF(AllData[[#This Row],[Phosphate (PPM)]]&gt;0.5, "Very high", IF(AllData[[#This Row],[Phosphate (PPM)]]&gt;0.1, "High", IF(AllData[[#This Row],[Phosphate (PPM)]]&gt;0.05, "Some evidence", IF(AllData[[#This Row],[Phosphate (PPM)]]&lt;=0.05, "No Evidence", ""))))</f>
        <v>High</v>
      </c>
      <c r="P1297">
        <v>1.07</v>
      </c>
      <c r="Q1297" t="s">
        <v>782</v>
      </c>
    </row>
    <row r="1298" spans="1:17" x14ac:dyDescent="0.3">
      <c r="A1298" t="s">
        <v>783</v>
      </c>
      <c r="B1298" s="2">
        <v>45354</v>
      </c>
      <c r="C1298" t="str" cm="1">
        <f t="array" ref="C12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8">
        <f>YEAR(AllData[[#This Row],[Date]])</f>
        <v>2024</v>
      </c>
      <c r="E1298" s="1">
        <v>0.49305555555555558</v>
      </c>
      <c r="F1298" t="s">
        <v>98</v>
      </c>
      <c r="G1298" s="3">
        <v>52.177</v>
      </c>
      <c r="H1298" s="3">
        <v>-1.736</v>
      </c>
      <c r="I1298" t="s">
        <v>62</v>
      </c>
      <c r="J1298">
        <v>675</v>
      </c>
      <c r="K1298">
        <v>15.7</v>
      </c>
      <c r="L1298">
        <v>5</v>
      </c>
      <c r="M1298" t="str">
        <f>IF(AllData[[#This Row],[Nitrate (PPM)]]&gt;2, "Very high", IF(AllData[[#This Row],[Nitrate (PPM)]]&gt;1, "High", IF(AllData[[#This Row],[Nitrate (PPM)]]&gt;0.5, "Some evidence", IF(AllData[[#This Row],[Nitrate (PPM)]]&gt;=0, "No evidence"))))</f>
        <v>Very high</v>
      </c>
      <c r="N1298">
        <v>0.48</v>
      </c>
      <c r="O1298" t="str">
        <f>IF(AllData[[#This Row],[Phosphate (PPM)]]&gt;0.5, "Very high", IF(AllData[[#This Row],[Phosphate (PPM)]]&gt;0.1, "High", IF(AllData[[#This Row],[Phosphate (PPM)]]&gt;0.05, "Some evidence", IF(AllData[[#This Row],[Phosphate (PPM)]]&lt;=0.05, "No Evidence", ""))))</f>
        <v>High</v>
      </c>
      <c r="P1298">
        <v>0.8</v>
      </c>
    </row>
    <row r="1299" spans="1:17" x14ac:dyDescent="0.3">
      <c r="A1299" t="s">
        <v>784</v>
      </c>
      <c r="B1299" s="2">
        <v>45354</v>
      </c>
      <c r="C1299" t="str" cm="1">
        <f t="array" ref="C12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299">
        <f>YEAR(AllData[[#This Row],[Date]])</f>
        <v>2024</v>
      </c>
      <c r="E1299" s="1">
        <v>0.49305555555555558</v>
      </c>
      <c r="F1299" t="s">
        <v>65</v>
      </c>
      <c r="I1299" t="s">
        <v>25</v>
      </c>
      <c r="J1299">
        <v>635</v>
      </c>
      <c r="K1299">
        <v>15.8</v>
      </c>
      <c r="L1299">
        <v>5</v>
      </c>
      <c r="M1299" t="str">
        <f>IF(AllData[[#This Row],[Nitrate (PPM)]]&gt;2, "Very high", IF(AllData[[#This Row],[Nitrate (PPM)]]&gt;1, "High", IF(AllData[[#This Row],[Nitrate (PPM)]]&gt;0.5, "Some evidence", IF(AllData[[#This Row],[Nitrate (PPM)]]&gt;=0, "No evidence"))))</f>
        <v>Very high</v>
      </c>
      <c r="N1299">
        <v>0.35</v>
      </c>
      <c r="O1299" t="str">
        <f>IF(AllData[[#This Row],[Phosphate (PPM)]]&gt;0.5, "Very high", IF(AllData[[#This Row],[Phosphate (PPM)]]&gt;0.1, "High", IF(AllData[[#This Row],[Phosphate (PPM)]]&gt;0.05, "Some evidence", IF(AllData[[#This Row],[Phosphate (PPM)]]&lt;=0.05, "No Evidence", ""))))</f>
        <v>High</v>
      </c>
      <c r="P1299">
        <v>0.8</v>
      </c>
    </row>
    <row r="1300" spans="1:17" x14ac:dyDescent="0.3">
      <c r="A1300" t="s">
        <v>785</v>
      </c>
      <c r="B1300" s="2">
        <v>45354</v>
      </c>
      <c r="C1300" t="str" cm="1">
        <f t="array" ref="C13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0">
        <f>YEAR(AllData[[#This Row],[Date]])</f>
        <v>2024</v>
      </c>
      <c r="E1300" s="1">
        <v>0.58958333333333335</v>
      </c>
      <c r="F1300" t="s">
        <v>566</v>
      </c>
      <c r="G1300" s="3">
        <v>51.997301</v>
      </c>
      <c r="H1300" s="3">
        <v>-2.1562589999999999</v>
      </c>
      <c r="I1300" t="s">
        <v>19</v>
      </c>
      <c r="J1300">
        <v>642</v>
      </c>
      <c r="K1300">
        <v>9.4</v>
      </c>
      <c r="L1300">
        <v>5</v>
      </c>
      <c r="M1300" t="str">
        <f>IF(AllData[[#This Row],[Nitrate (PPM)]]&gt;2, "Very high", IF(AllData[[#This Row],[Nitrate (PPM)]]&gt;1, "High", IF(AllData[[#This Row],[Nitrate (PPM)]]&gt;0.5, "Some evidence", IF(AllData[[#This Row],[Nitrate (PPM)]]&gt;=0, "No evidence"))))</f>
        <v>Very high</v>
      </c>
      <c r="N1300">
        <v>0.59</v>
      </c>
      <c r="O1300" t="str">
        <f>IF(AllData[[#This Row],[Phosphate (PPM)]]&gt;0.5, "Very high", IF(AllData[[#This Row],[Phosphate (PPM)]]&gt;0.1, "High", IF(AllData[[#This Row],[Phosphate (PPM)]]&gt;0.05, "Some evidence", IF(AllData[[#This Row],[Phosphate (PPM)]]&lt;=0.05, "No Evidence", ""))))</f>
        <v>Very high</v>
      </c>
      <c r="P1300">
        <v>1.5</v>
      </c>
    </row>
    <row r="1301" spans="1:17" x14ac:dyDescent="0.3">
      <c r="A1301" t="s">
        <v>786</v>
      </c>
      <c r="B1301" s="2">
        <v>45354</v>
      </c>
      <c r="C1301" t="str" cm="1">
        <f t="array" ref="C13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1">
        <f>YEAR(AllData[[#This Row],[Date]])</f>
        <v>2024</v>
      </c>
      <c r="E1301" s="1">
        <v>0.60416666666666663</v>
      </c>
      <c r="F1301" t="s">
        <v>260</v>
      </c>
      <c r="G1301" s="3">
        <v>52.166370000000001</v>
      </c>
      <c r="H1301" s="3">
        <v>-1.708032</v>
      </c>
      <c r="I1301" t="s">
        <v>62</v>
      </c>
      <c r="J1301">
        <v>460</v>
      </c>
      <c r="K1301">
        <v>12.8</v>
      </c>
      <c r="L1301">
        <v>3</v>
      </c>
      <c r="M1301" t="str">
        <f>IF(AllData[[#This Row],[Nitrate (PPM)]]&gt;2, "Very high", IF(AllData[[#This Row],[Nitrate (PPM)]]&gt;1, "High", IF(AllData[[#This Row],[Nitrate (PPM)]]&gt;0.5, "Some evidence", IF(AllData[[#This Row],[Nitrate (PPM)]]&gt;=0, "No evidence"))))</f>
        <v>Very high</v>
      </c>
      <c r="N1301">
        <v>0.27</v>
      </c>
      <c r="O1301" t="str">
        <f>IF(AllData[[#This Row],[Phosphate (PPM)]]&gt;0.5, "Very high", IF(AllData[[#This Row],[Phosphate (PPM)]]&gt;0.1, "High", IF(AllData[[#This Row],[Phosphate (PPM)]]&gt;0.05, "Some evidence", IF(AllData[[#This Row],[Phosphate (PPM)]]&lt;=0.05, "No Evidence", ""))))</f>
        <v>High</v>
      </c>
      <c r="P1301">
        <v>1.4</v>
      </c>
      <c r="Q1301" t="s">
        <v>787</v>
      </c>
    </row>
    <row r="1302" spans="1:17" x14ac:dyDescent="0.3">
      <c r="A1302" t="s">
        <v>788</v>
      </c>
      <c r="B1302" s="2">
        <v>45354</v>
      </c>
      <c r="C1302" t="str" cm="1">
        <f t="array" ref="C13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2">
        <f>YEAR(AllData[[#This Row],[Date]])</f>
        <v>2024</v>
      </c>
      <c r="E1302" s="1">
        <v>0.625</v>
      </c>
      <c r="F1302" t="s">
        <v>535</v>
      </c>
      <c r="G1302" s="3">
        <v>52.252499999999998</v>
      </c>
      <c r="H1302" s="3">
        <v>-1.6685000000000001</v>
      </c>
      <c r="I1302" t="s">
        <v>19</v>
      </c>
      <c r="J1302">
        <v>759</v>
      </c>
      <c r="K1302">
        <v>8.6999999999999993</v>
      </c>
      <c r="L1302">
        <v>5</v>
      </c>
      <c r="M1302" t="str">
        <f>IF(AllData[[#This Row],[Nitrate (PPM)]]&gt;2, "Very high", IF(AllData[[#This Row],[Nitrate (PPM)]]&gt;1, "High", IF(AllData[[#This Row],[Nitrate (PPM)]]&gt;0.5, "Some evidence", IF(AllData[[#This Row],[Nitrate (PPM)]]&gt;=0, "No evidence"))))</f>
        <v>Very high</v>
      </c>
      <c r="N1302">
        <v>0.57999999999999996</v>
      </c>
      <c r="O1302" t="str">
        <f>IF(AllData[[#This Row],[Phosphate (PPM)]]&gt;0.5, "Very high", IF(AllData[[#This Row],[Phosphate (PPM)]]&gt;0.1, "High", IF(AllData[[#This Row],[Phosphate (PPM)]]&gt;0.05, "Some evidence", IF(AllData[[#This Row],[Phosphate (PPM)]]&lt;=0.05, "No Evidence", ""))))</f>
        <v>Very high</v>
      </c>
      <c r="P1302">
        <v>0.5</v>
      </c>
      <c r="Q1302" t="s">
        <v>789</v>
      </c>
    </row>
    <row r="1303" spans="1:17" x14ac:dyDescent="0.3">
      <c r="A1303" t="s">
        <v>790</v>
      </c>
      <c r="B1303" s="2">
        <v>45354</v>
      </c>
      <c r="C1303" t="str" cm="1">
        <f t="array" ref="C13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3">
        <f>YEAR(AllData[[#This Row],[Date]])</f>
        <v>2024</v>
      </c>
      <c r="E1303" s="1">
        <v>0.63541666666666663</v>
      </c>
      <c r="F1303" t="s">
        <v>532</v>
      </c>
      <c r="G1303" s="3">
        <v>52.244900000000001</v>
      </c>
      <c r="H1303" s="3">
        <v>-1.6617</v>
      </c>
      <c r="I1303" t="s">
        <v>19</v>
      </c>
      <c r="J1303">
        <v>490</v>
      </c>
      <c r="K1303">
        <v>8.8000000000000007</v>
      </c>
      <c r="L1303">
        <v>5</v>
      </c>
      <c r="M1303" t="str">
        <f>IF(AllData[[#This Row],[Nitrate (PPM)]]&gt;2, "Very high", IF(AllData[[#This Row],[Nitrate (PPM)]]&gt;1, "High", IF(AllData[[#This Row],[Nitrate (PPM)]]&gt;0.5, "Some evidence", IF(AllData[[#This Row],[Nitrate (PPM)]]&gt;=0, "No evidence"))))</f>
        <v>Very high</v>
      </c>
      <c r="N1303">
        <v>0.44</v>
      </c>
      <c r="O1303" t="str">
        <f>IF(AllData[[#This Row],[Phosphate (PPM)]]&gt;0.5, "Very high", IF(AllData[[#This Row],[Phosphate (PPM)]]&gt;0.1, "High", IF(AllData[[#This Row],[Phosphate (PPM)]]&gt;0.05, "Some evidence", IF(AllData[[#This Row],[Phosphate (PPM)]]&lt;=0.05, "No Evidence", ""))))</f>
        <v>High</v>
      </c>
      <c r="P1303">
        <v>0.5</v>
      </c>
      <c r="Q1303" t="s">
        <v>789</v>
      </c>
    </row>
    <row r="1304" spans="1:17" x14ac:dyDescent="0.3">
      <c r="A1304" t="s">
        <v>791</v>
      </c>
      <c r="B1304" s="2">
        <v>45354</v>
      </c>
      <c r="C1304" t="str" cm="1">
        <f t="array" ref="C13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4">
        <f>YEAR(AllData[[#This Row],[Date]])</f>
        <v>2024</v>
      </c>
      <c r="F1304" t="s">
        <v>661</v>
      </c>
      <c r="G1304" s="3">
        <v>52.090085000000002</v>
      </c>
      <c r="H1304" s="3">
        <v>-1.692593</v>
      </c>
      <c r="I1304" t="s">
        <v>62</v>
      </c>
      <c r="J1304">
        <v>626</v>
      </c>
      <c r="K1304">
        <v>7.8</v>
      </c>
      <c r="L1304">
        <v>2</v>
      </c>
      <c r="M1304" t="str">
        <f>IF(AllData[[#This Row],[Nitrate (PPM)]]&gt;2, "Very high", IF(AllData[[#This Row],[Nitrate (PPM)]]&gt;1, "High", IF(AllData[[#This Row],[Nitrate (PPM)]]&gt;0.5, "Some evidence", IF(AllData[[#This Row],[Nitrate (PPM)]]&gt;=0, "No evidence"))))</f>
        <v>High</v>
      </c>
      <c r="N1304">
        <v>7.0000000000000007E-2</v>
      </c>
      <c r="O1304" t="str">
        <f>IF(AllData[[#This Row],[Phosphate (PPM)]]&gt;0.5, "Very high", IF(AllData[[#This Row],[Phosphate (PPM)]]&gt;0.1, "High", IF(AllData[[#This Row],[Phosphate (PPM)]]&gt;0.05, "Some evidence", IF(AllData[[#This Row],[Phosphate (PPM)]]&lt;=0.05, "No Evidence", ""))))</f>
        <v>Some evidence</v>
      </c>
      <c r="P1304">
        <v>0</v>
      </c>
      <c r="Q1304" t="s">
        <v>689</v>
      </c>
    </row>
    <row r="1305" spans="1:17" x14ac:dyDescent="0.3">
      <c r="A1305" t="s">
        <v>792</v>
      </c>
      <c r="B1305" s="2">
        <v>45354</v>
      </c>
      <c r="C1305" t="str" cm="1">
        <f t="array" ref="C13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5">
        <f>YEAR(AllData[[#This Row],[Date]])</f>
        <v>2024</v>
      </c>
      <c r="F1305" t="s">
        <v>664</v>
      </c>
      <c r="G1305" s="3">
        <v>52.090085000000002</v>
      </c>
      <c r="H1305" s="3">
        <v>-1.692593</v>
      </c>
      <c r="I1305" t="s">
        <v>62</v>
      </c>
      <c r="J1305">
        <v>626</v>
      </c>
      <c r="K1305">
        <v>7.8</v>
      </c>
      <c r="L1305">
        <v>2</v>
      </c>
      <c r="M1305" t="str">
        <f>IF(AllData[[#This Row],[Nitrate (PPM)]]&gt;2, "Very high", IF(AllData[[#This Row],[Nitrate (PPM)]]&gt;1, "High", IF(AllData[[#This Row],[Nitrate (PPM)]]&gt;0.5, "Some evidence", IF(AllData[[#This Row],[Nitrate (PPM)]]&gt;=0, "No evidence"))))</f>
        <v>High</v>
      </c>
      <c r="N1305">
        <v>7.0000000000000007E-2</v>
      </c>
      <c r="O1305" t="str">
        <f>IF(AllData[[#This Row],[Phosphate (PPM)]]&gt;0.5, "Very high", IF(AllData[[#This Row],[Phosphate (PPM)]]&gt;0.1, "High", IF(AllData[[#This Row],[Phosphate (PPM)]]&gt;0.05, "Some evidence", IF(AllData[[#This Row],[Phosphate (PPM)]]&lt;=0.05, "No Evidence", ""))))</f>
        <v>Some evidence</v>
      </c>
      <c r="Q1305" t="s">
        <v>691</v>
      </c>
    </row>
    <row r="1306" spans="1:17" x14ac:dyDescent="0.3">
      <c r="A1306" t="s">
        <v>793</v>
      </c>
      <c r="B1306" s="2">
        <v>45354</v>
      </c>
      <c r="C1306" t="str" cm="1">
        <f t="array" ref="C13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6">
        <f>YEAR(AllData[[#This Row],[Date]])</f>
        <v>2024</v>
      </c>
      <c r="F1306" t="s">
        <v>617</v>
      </c>
      <c r="G1306" s="3">
        <v>52.092967999999999</v>
      </c>
      <c r="H1306" s="3">
        <v>-1.6862710000000001</v>
      </c>
      <c r="I1306" t="s">
        <v>62</v>
      </c>
      <c r="J1306">
        <v>619</v>
      </c>
      <c r="K1306">
        <v>7.7</v>
      </c>
      <c r="L1306">
        <v>2</v>
      </c>
      <c r="M1306" t="str">
        <f>IF(AllData[[#This Row],[Nitrate (PPM)]]&gt;2, "Very high", IF(AllData[[#This Row],[Nitrate (PPM)]]&gt;1, "High", IF(AllData[[#This Row],[Nitrate (PPM)]]&gt;0.5, "Some evidence", IF(AllData[[#This Row],[Nitrate (PPM)]]&gt;=0, "No evidence"))))</f>
        <v>High</v>
      </c>
      <c r="N1306">
        <v>0.35</v>
      </c>
      <c r="O1306" t="str">
        <f>IF(AllData[[#This Row],[Phosphate (PPM)]]&gt;0.5, "Very high", IF(AllData[[#This Row],[Phosphate (PPM)]]&gt;0.1, "High", IF(AllData[[#This Row],[Phosphate (PPM)]]&gt;0.05, "Some evidence", IF(AllData[[#This Row],[Phosphate (PPM)]]&lt;=0.05, "No Evidence", ""))))</f>
        <v>High</v>
      </c>
      <c r="P1306">
        <v>0</v>
      </c>
      <c r="Q1306" t="s">
        <v>693</v>
      </c>
    </row>
    <row r="1307" spans="1:17" x14ac:dyDescent="0.3">
      <c r="A1307" t="s">
        <v>794</v>
      </c>
      <c r="B1307" s="2">
        <v>45354</v>
      </c>
      <c r="C1307" t="str" cm="1">
        <f t="array" ref="C13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7">
        <f>YEAR(AllData[[#This Row],[Date]])</f>
        <v>2024</v>
      </c>
      <c r="F1307" t="s">
        <v>620</v>
      </c>
      <c r="G1307" s="3">
        <v>52.092967999999999</v>
      </c>
      <c r="H1307" s="3">
        <v>-1.6862710000000001</v>
      </c>
      <c r="I1307" t="s">
        <v>62</v>
      </c>
      <c r="J1307">
        <v>619</v>
      </c>
      <c r="K1307">
        <v>7.7</v>
      </c>
      <c r="L1307">
        <v>2</v>
      </c>
      <c r="M1307" t="str">
        <f>IF(AllData[[#This Row],[Nitrate (PPM)]]&gt;2, "Very high", IF(AllData[[#This Row],[Nitrate (PPM)]]&gt;1, "High", IF(AllData[[#This Row],[Nitrate (PPM)]]&gt;0.5, "Some evidence", IF(AllData[[#This Row],[Nitrate (PPM)]]&gt;=0, "No evidence"))))</f>
        <v>High</v>
      </c>
      <c r="N1307">
        <v>0.35</v>
      </c>
      <c r="O1307" t="str">
        <f>IF(AllData[[#This Row],[Phosphate (PPM)]]&gt;0.5, "Very high", IF(AllData[[#This Row],[Phosphate (PPM)]]&gt;0.1, "High", IF(AllData[[#This Row],[Phosphate (PPM)]]&gt;0.05, "Some evidence", IF(AllData[[#This Row],[Phosphate (PPM)]]&lt;=0.05, "No Evidence", ""))))</f>
        <v>High</v>
      </c>
      <c r="Q1307" t="s">
        <v>695</v>
      </c>
    </row>
    <row r="1308" spans="1:17" x14ac:dyDescent="0.3">
      <c r="A1308" t="s">
        <v>795</v>
      </c>
      <c r="B1308" s="2">
        <v>45354</v>
      </c>
      <c r="C1308" t="str" cm="1">
        <f t="array" ref="C13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8">
        <f>YEAR(AllData[[#This Row],[Date]])</f>
        <v>2024</v>
      </c>
      <c r="F1308" t="s">
        <v>667</v>
      </c>
      <c r="G1308" s="3">
        <v>52.094423999999997</v>
      </c>
      <c r="H1308" s="3">
        <v>-1.6759090000000001</v>
      </c>
      <c r="I1308" t="s">
        <v>25</v>
      </c>
      <c r="J1308">
        <v>723</v>
      </c>
      <c r="K1308">
        <v>8.8000000000000007</v>
      </c>
      <c r="L1308">
        <v>5</v>
      </c>
      <c r="M1308" t="str">
        <f>IF(AllData[[#This Row],[Nitrate (PPM)]]&gt;2, "Very high", IF(AllData[[#This Row],[Nitrate (PPM)]]&gt;1, "High", IF(AllData[[#This Row],[Nitrate (PPM)]]&gt;0.5, "Some evidence", IF(AllData[[#This Row],[Nitrate (PPM)]]&gt;=0, "No evidence"))))</f>
        <v>Very high</v>
      </c>
      <c r="N1308">
        <v>2.5</v>
      </c>
      <c r="O1308" t="str">
        <f>IF(AllData[[#This Row],[Phosphate (PPM)]]&gt;0.5, "Very high", IF(AllData[[#This Row],[Phosphate (PPM)]]&gt;0.1, "High", IF(AllData[[#This Row],[Phosphate (PPM)]]&gt;0.05, "Some evidence", IF(AllData[[#This Row],[Phosphate (PPM)]]&lt;=0.05, "No Evidence", ""))))</f>
        <v>Very high</v>
      </c>
      <c r="P1308">
        <v>0</v>
      </c>
      <c r="Q1308" t="s">
        <v>697</v>
      </c>
    </row>
    <row r="1309" spans="1:17" x14ac:dyDescent="0.3">
      <c r="A1309" t="s">
        <v>796</v>
      </c>
      <c r="B1309" s="2">
        <v>45354</v>
      </c>
      <c r="C1309" t="str" cm="1">
        <f t="array" ref="C13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09">
        <f>YEAR(AllData[[#This Row],[Date]])</f>
        <v>2024</v>
      </c>
      <c r="F1309" t="s">
        <v>670</v>
      </c>
      <c r="G1309" s="3">
        <v>52.094423999999997</v>
      </c>
      <c r="H1309" s="3">
        <v>-1.6759090000000001</v>
      </c>
      <c r="I1309" t="s">
        <v>25</v>
      </c>
      <c r="J1309">
        <v>723</v>
      </c>
      <c r="K1309">
        <v>8.8000000000000007</v>
      </c>
      <c r="L1309">
        <v>5</v>
      </c>
      <c r="M1309" t="str">
        <f>IF(AllData[[#This Row],[Nitrate (PPM)]]&gt;2, "Very high", IF(AllData[[#This Row],[Nitrate (PPM)]]&gt;1, "High", IF(AllData[[#This Row],[Nitrate (PPM)]]&gt;0.5, "Some evidence", IF(AllData[[#This Row],[Nitrate (PPM)]]&gt;=0, "No evidence"))))</f>
        <v>Very high</v>
      </c>
      <c r="N1309">
        <v>2.5</v>
      </c>
      <c r="O1309" t="str">
        <f>IF(AllData[[#This Row],[Phosphate (PPM)]]&gt;0.5, "Very high", IF(AllData[[#This Row],[Phosphate (PPM)]]&gt;0.1, "High", IF(AllData[[#This Row],[Phosphate (PPM)]]&gt;0.05, "Some evidence", IF(AllData[[#This Row],[Phosphate (PPM)]]&lt;=0.05, "No Evidence", ""))))</f>
        <v>Very high</v>
      </c>
      <c r="Q1309" t="s">
        <v>695</v>
      </c>
    </row>
    <row r="1310" spans="1:17" x14ac:dyDescent="0.3">
      <c r="A1310" t="s">
        <v>771</v>
      </c>
      <c r="B1310" s="2">
        <v>45353</v>
      </c>
      <c r="C1310" t="str" cm="1">
        <f t="array" ref="C13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0">
        <f>YEAR(AllData[[#This Row],[Date]])</f>
        <v>2024</v>
      </c>
      <c r="E1310" s="1">
        <v>0.44097222222222221</v>
      </c>
      <c r="F1310" t="s">
        <v>206</v>
      </c>
      <c r="G1310" s="3">
        <v>52.183698999999997</v>
      </c>
      <c r="H1310" s="3">
        <v>-1.707816</v>
      </c>
      <c r="I1310" t="s">
        <v>25</v>
      </c>
      <c r="K1310">
        <v>8</v>
      </c>
      <c r="L1310">
        <v>5</v>
      </c>
      <c r="M1310" t="str">
        <f>IF(AllData[[#This Row],[Nitrate (PPM)]]&gt;2, "Very high", IF(AllData[[#This Row],[Nitrate (PPM)]]&gt;1, "High", IF(AllData[[#This Row],[Nitrate (PPM)]]&gt;0.5, "Some evidence", IF(AllData[[#This Row],[Nitrate (PPM)]]&gt;=0, "No evidence"))))</f>
        <v>Very high</v>
      </c>
      <c r="N1310">
        <v>0.06</v>
      </c>
      <c r="O1310" t="str">
        <f>IF(AllData[[#This Row],[Phosphate (PPM)]]&gt;0.5, "Very high", IF(AllData[[#This Row],[Phosphate (PPM)]]&gt;0.1, "High", IF(AllData[[#This Row],[Phosphate (PPM)]]&gt;0.05, "Some evidence", IF(AllData[[#This Row],[Phosphate (PPM)]]&lt;=0.05, "No Evidence", ""))))</f>
        <v>Some evidence</v>
      </c>
      <c r="P1310">
        <v>0.7</v>
      </c>
    </row>
    <row r="1311" spans="1:17" x14ac:dyDescent="0.3">
      <c r="A1311" t="s">
        <v>772</v>
      </c>
      <c r="B1311" s="2">
        <v>45353</v>
      </c>
      <c r="C1311" t="str" cm="1">
        <f t="array" ref="C13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1">
        <f>YEAR(AllData[[#This Row],[Date]])</f>
        <v>2024</v>
      </c>
      <c r="E1311" s="1">
        <v>0.53888888888888886</v>
      </c>
      <c r="F1311" t="s">
        <v>515</v>
      </c>
      <c r="G1311" s="3">
        <v>52.053559999999997</v>
      </c>
      <c r="H1311" s="3">
        <v>-1.620152</v>
      </c>
      <c r="I1311" t="s">
        <v>19</v>
      </c>
      <c r="J1311">
        <v>383</v>
      </c>
      <c r="K1311">
        <v>8.6999999999999993</v>
      </c>
      <c r="L1311">
        <v>2</v>
      </c>
      <c r="M1311" t="str">
        <f>IF(AllData[[#This Row],[Nitrate (PPM)]]&gt;2, "Very high", IF(AllData[[#This Row],[Nitrate (PPM)]]&gt;1, "High", IF(AllData[[#This Row],[Nitrate (PPM)]]&gt;0.5, "Some evidence", IF(AllData[[#This Row],[Nitrate (PPM)]]&gt;=0, "No evidence"))))</f>
        <v>High</v>
      </c>
      <c r="N1311">
        <v>0.22</v>
      </c>
      <c r="O1311" t="str">
        <f>IF(AllData[[#This Row],[Phosphate (PPM)]]&gt;0.5, "Very high", IF(AllData[[#This Row],[Phosphate (PPM)]]&gt;0.1, "High", IF(AllData[[#This Row],[Phosphate (PPM)]]&gt;0.05, "Some evidence", IF(AllData[[#This Row],[Phosphate (PPM)]]&lt;=0.05, "No Evidence", ""))))</f>
        <v>High</v>
      </c>
      <c r="P1311">
        <v>1.5</v>
      </c>
      <c r="Q1311" t="s">
        <v>773</v>
      </c>
    </row>
    <row r="1312" spans="1:17" x14ac:dyDescent="0.3">
      <c r="A1312" t="s">
        <v>774</v>
      </c>
      <c r="B1312" s="2">
        <v>45353</v>
      </c>
      <c r="C1312" t="str" cm="1">
        <f t="array" ref="C13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2">
        <f>YEAR(AllData[[#This Row],[Date]])</f>
        <v>2024</v>
      </c>
      <c r="E1312" s="1">
        <v>0.69930555555555551</v>
      </c>
      <c r="F1312" t="s">
        <v>775</v>
      </c>
      <c r="G1312" s="3">
        <v>52.122912999999997</v>
      </c>
      <c r="H1312" s="3">
        <v>-2.0574750000000002</v>
      </c>
      <c r="I1312" t="s">
        <v>19</v>
      </c>
      <c r="J1312">
        <v>704</v>
      </c>
      <c r="K1312">
        <v>7.4</v>
      </c>
      <c r="L1312">
        <v>5</v>
      </c>
      <c r="M1312" t="str">
        <f>IF(AllData[[#This Row],[Nitrate (PPM)]]&gt;2, "Very high", IF(AllData[[#This Row],[Nitrate (PPM)]]&gt;1, "High", IF(AllData[[#This Row],[Nitrate (PPM)]]&gt;0.5, "Some evidence", IF(AllData[[#This Row],[Nitrate (PPM)]]&gt;=0, "No evidence"))))</f>
        <v>Very high</v>
      </c>
      <c r="N1312">
        <v>0.44</v>
      </c>
      <c r="O1312" t="str">
        <f>IF(AllData[[#This Row],[Phosphate (PPM)]]&gt;0.5, "Very high", IF(AllData[[#This Row],[Phosphate (PPM)]]&gt;0.1, "High", IF(AllData[[#This Row],[Phosphate (PPM)]]&gt;0.05, "Some evidence", IF(AllData[[#This Row],[Phosphate (PPM)]]&lt;=0.05, "No Evidence", ""))))</f>
        <v>High</v>
      </c>
      <c r="P1312">
        <v>2</v>
      </c>
      <c r="Q1312" t="s">
        <v>776</v>
      </c>
    </row>
    <row r="1313" spans="1:17" x14ac:dyDescent="0.3">
      <c r="A1313" t="s">
        <v>777</v>
      </c>
      <c r="B1313" s="2">
        <v>45353</v>
      </c>
      <c r="C1313" t="str" cm="1">
        <f t="array" ref="C13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3">
        <f>YEAR(AllData[[#This Row],[Date]])</f>
        <v>2024</v>
      </c>
      <c r="E1313" s="1">
        <v>0.73888888888888893</v>
      </c>
      <c r="F1313" t="s">
        <v>778</v>
      </c>
      <c r="G1313" s="3">
        <v>52.126317</v>
      </c>
      <c r="H1313" s="3">
        <v>-2.0561219999999998</v>
      </c>
      <c r="I1313" t="s">
        <v>19</v>
      </c>
      <c r="J1313">
        <v>572</v>
      </c>
      <c r="K1313">
        <v>5.9</v>
      </c>
      <c r="L1313">
        <v>2</v>
      </c>
      <c r="M1313" t="str">
        <f>IF(AllData[[#This Row],[Nitrate (PPM)]]&gt;2, "Very high", IF(AllData[[#This Row],[Nitrate (PPM)]]&gt;1, "High", IF(AllData[[#This Row],[Nitrate (PPM)]]&gt;0.5, "Some evidence", IF(AllData[[#This Row],[Nitrate (PPM)]]&gt;=0, "No evidence"))))</f>
        <v>High</v>
      </c>
      <c r="N1313">
        <v>1.36</v>
      </c>
      <c r="O1313" t="str">
        <f>IF(AllData[[#This Row],[Phosphate (PPM)]]&gt;0.5, "Very high", IF(AllData[[#This Row],[Phosphate (PPM)]]&gt;0.1, "High", IF(AllData[[#This Row],[Phosphate (PPM)]]&gt;0.05, "Some evidence", IF(AllData[[#This Row],[Phosphate (PPM)]]&lt;=0.05, "No Evidence", ""))))</f>
        <v>Very high</v>
      </c>
      <c r="P1313">
        <v>0.95</v>
      </c>
      <c r="Q1313" t="s">
        <v>779</v>
      </c>
    </row>
    <row r="1314" spans="1:17" x14ac:dyDescent="0.3">
      <c r="A1314" t="s">
        <v>764</v>
      </c>
      <c r="B1314" s="2">
        <v>45352</v>
      </c>
      <c r="C1314" t="str" cm="1">
        <f t="array" ref="C13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4">
        <f>YEAR(AllData[[#This Row],[Date]])</f>
        <v>2024</v>
      </c>
      <c r="E1314" s="1">
        <v>0.50277777777777777</v>
      </c>
      <c r="F1314" t="s">
        <v>765</v>
      </c>
      <c r="G1314" s="3">
        <v>52.130479999999999</v>
      </c>
      <c r="H1314" s="3">
        <v>-2.0785809999999998</v>
      </c>
      <c r="I1314" t="s">
        <v>766</v>
      </c>
      <c r="J1314">
        <v>693</v>
      </c>
      <c r="K1314">
        <v>9.1</v>
      </c>
      <c r="L1314">
        <v>5</v>
      </c>
      <c r="M1314" t="str">
        <f>IF(AllData[[#This Row],[Nitrate (PPM)]]&gt;2, "Very high", IF(AllData[[#This Row],[Nitrate (PPM)]]&gt;1, "High", IF(AllData[[#This Row],[Nitrate (PPM)]]&gt;0.5, "Some evidence", IF(AllData[[#This Row],[Nitrate (PPM)]]&gt;=0, "No evidence"))))</f>
        <v>Very high</v>
      </c>
      <c r="N1314">
        <v>0.7</v>
      </c>
      <c r="O1314" t="str">
        <f>IF(AllData[[#This Row],[Phosphate (PPM)]]&gt;0.5, "Very high", IF(AllData[[#This Row],[Phosphate (PPM)]]&gt;0.1, "High", IF(AllData[[#This Row],[Phosphate (PPM)]]&gt;0.05, "Some evidence", IF(AllData[[#This Row],[Phosphate (PPM)]]&lt;=0.05, "No Evidence", ""))))</f>
        <v>Very high</v>
      </c>
      <c r="P1314">
        <v>0.9</v>
      </c>
      <c r="Q1314" t="s">
        <v>767</v>
      </c>
    </row>
    <row r="1315" spans="1:17" x14ac:dyDescent="0.3">
      <c r="A1315" t="s">
        <v>768</v>
      </c>
      <c r="B1315" s="2">
        <v>45352</v>
      </c>
      <c r="C1315" t="str" cm="1">
        <f t="array" ref="C13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5">
        <f>YEAR(AllData[[#This Row],[Date]])</f>
        <v>2024</v>
      </c>
      <c r="E1315" s="1">
        <v>0.52569444444444446</v>
      </c>
      <c r="F1315" t="s">
        <v>158</v>
      </c>
      <c r="G1315" s="3">
        <v>52.146528000000004</v>
      </c>
      <c r="H1315" s="3">
        <v>-1.699854</v>
      </c>
      <c r="I1315" t="s">
        <v>25</v>
      </c>
      <c r="J1315">
        <v>623</v>
      </c>
      <c r="K1315">
        <v>7.8</v>
      </c>
      <c r="L1315">
        <v>5</v>
      </c>
      <c r="M1315" t="str">
        <f>IF(AllData[[#This Row],[Nitrate (PPM)]]&gt;2, "Very high", IF(AllData[[#This Row],[Nitrate (PPM)]]&gt;1, "High", IF(AllData[[#This Row],[Nitrate (PPM)]]&gt;0.5, "Some evidence", IF(AllData[[#This Row],[Nitrate (PPM)]]&gt;=0, "No evidence"))))</f>
        <v>Very high</v>
      </c>
      <c r="N1315">
        <v>0.32</v>
      </c>
      <c r="O1315" t="str">
        <f>IF(AllData[[#This Row],[Phosphate (PPM)]]&gt;0.5, "Very high", IF(AllData[[#This Row],[Phosphate (PPM)]]&gt;0.1, "High", IF(AllData[[#This Row],[Phosphate (PPM)]]&gt;0.05, "Some evidence", IF(AllData[[#This Row],[Phosphate (PPM)]]&lt;=0.05, "No Evidence", ""))))</f>
        <v>High</v>
      </c>
      <c r="P1315">
        <v>1.5</v>
      </c>
    </row>
    <row r="1316" spans="1:17" x14ac:dyDescent="0.3">
      <c r="A1316" t="s">
        <v>769</v>
      </c>
      <c r="B1316" s="2">
        <v>45352</v>
      </c>
      <c r="C1316" t="str" cm="1">
        <f t="array" ref="C13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6">
        <f>YEAR(AllData[[#This Row],[Date]])</f>
        <v>2024</v>
      </c>
      <c r="E1316" s="1">
        <v>0.65277777777777779</v>
      </c>
      <c r="F1316" t="s">
        <v>612</v>
      </c>
      <c r="I1316" t="s">
        <v>19</v>
      </c>
      <c r="J1316">
        <v>295</v>
      </c>
      <c r="K1316">
        <v>9.1</v>
      </c>
      <c r="L1316">
        <v>1.5</v>
      </c>
      <c r="M1316" t="str">
        <f>IF(AllData[[#This Row],[Nitrate (PPM)]]&gt;2, "Very high", IF(AllData[[#This Row],[Nitrate (PPM)]]&gt;1, "High", IF(AllData[[#This Row],[Nitrate (PPM)]]&gt;0.5, "Some evidence", IF(AllData[[#This Row],[Nitrate (PPM)]]&gt;=0, "No evidence"))))</f>
        <v>High</v>
      </c>
      <c r="N1316">
        <v>0.51</v>
      </c>
      <c r="O1316" t="str">
        <f>IF(AllData[[#This Row],[Phosphate (PPM)]]&gt;0.5, "Very high", IF(AllData[[#This Row],[Phosphate (PPM)]]&gt;0.1, "High", IF(AllData[[#This Row],[Phosphate (PPM)]]&gt;0.05, "Some evidence", IF(AllData[[#This Row],[Phosphate (PPM)]]&lt;=0.05, "No Evidence", ""))))</f>
        <v>Very high</v>
      </c>
      <c r="P1316">
        <v>0</v>
      </c>
      <c r="Q1316" t="s">
        <v>730</v>
      </c>
    </row>
    <row r="1317" spans="1:17" x14ac:dyDescent="0.3">
      <c r="A1317" t="s">
        <v>770</v>
      </c>
      <c r="B1317" s="2">
        <v>45352</v>
      </c>
      <c r="C1317" t="str" cm="1">
        <f t="array" ref="C13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Spring</v>
      </c>
      <c r="D1317">
        <f>YEAR(AllData[[#This Row],[Date]])</f>
        <v>2024</v>
      </c>
      <c r="E1317" s="1">
        <v>0.65972222222222221</v>
      </c>
      <c r="F1317" t="s">
        <v>615</v>
      </c>
      <c r="G1317" s="3">
        <v>52.286200000000001</v>
      </c>
      <c r="H1317" s="3">
        <v>-1.7478</v>
      </c>
      <c r="I1317" t="s">
        <v>19</v>
      </c>
      <c r="J1317">
        <v>457</v>
      </c>
      <c r="K1317">
        <v>10.1</v>
      </c>
      <c r="L1317">
        <v>2</v>
      </c>
      <c r="M1317" t="str">
        <f>IF(AllData[[#This Row],[Nitrate (PPM)]]&gt;2, "Very high", IF(AllData[[#This Row],[Nitrate (PPM)]]&gt;1, "High", IF(AllData[[#This Row],[Nitrate (PPM)]]&gt;0.5, "Some evidence", IF(AllData[[#This Row],[Nitrate (PPM)]]&gt;=0, "No evidence"))))</f>
        <v>High</v>
      </c>
      <c r="N1317">
        <v>0.61</v>
      </c>
      <c r="O1317" t="str">
        <f>IF(AllData[[#This Row],[Phosphate (PPM)]]&gt;0.5, "Very high", IF(AllData[[#This Row],[Phosphate (PPM)]]&gt;0.1, "High", IF(AllData[[#This Row],[Phosphate (PPM)]]&gt;0.05, "Some evidence", IF(AllData[[#This Row],[Phosphate (PPM)]]&lt;=0.05, "No Evidence", ""))))</f>
        <v>Very high</v>
      </c>
      <c r="P1317">
        <v>0</v>
      </c>
      <c r="Q1317" t="s">
        <v>730</v>
      </c>
    </row>
    <row r="1318" spans="1:17" x14ac:dyDescent="0.3">
      <c r="A1318" t="s">
        <v>763</v>
      </c>
      <c r="B1318" s="2">
        <v>45351</v>
      </c>
      <c r="C1318" t="str" cm="1">
        <f t="array" ref="C13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18">
        <v>2023</v>
      </c>
      <c r="E1318" s="1">
        <v>0.4375</v>
      </c>
      <c r="F1318" t="s">
        <v>79</v>
      </c>
      <c r="I1318" t="s">
        <v>19</v>
      </c>
      <c r="J1318">
        <v>709</v>
      </c>
      <c r="K1318">
        <v>10.1</v>
      </c>
      <c r="L1318">
        <v>3</v>
      </c>
      <c r="M1318" t="str">
        <f>IF(AllData[[#This Row],[Nitrate (PPM)]]&gt;2, "Very high", IF(AllData[[#This Row],[Nitrate (PPM)]]&gt;1, "High", IF(AllData[[#This Row],[Nitrate (PPM)]]&gt;0.5, "Some evidence", IF(AllData[[#This Row],[Nitrate (PPM)]]&gt;=0, "No evidence"))))</f>
        <v>Very high</v>
      </c>
      <c r="N1318">
        <v>0.47</v>
      </c>
      <c r="O1318" t="str">
        <f>IF(AllData[[#This Row],[Phosphate (PPM)]]&gt;0.5, "Very high", IF(AllData[[#This Row],[Phosphate (PPM)]]&gt;0.1, "High", IF(AllData[[#This Row],[Phosphate (PPM)]]&gt;0.05, "Some evidence", IF(AllData[[#This Row],[Phosphate (PPM)]]&lt;=0.05, "No Evidence", ""))))</f>
        <v>High</v>
      </c>
      <c r="P1318">
        <v>2</v>
      </c>
    </row>
    <row r="1319" spans="1:17" x14ac:dyDescent="0.3">
      <c r="A1319" t="s">
        <v>758</v>
      </c>
      <c r="B1319" s="2">
        <v>45350</v>
      </c>
      <c r="C1319" t="str" cm="1">
        <f t="array" ref="C13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19">
        <v>2023</v>
      </c>
      <c r="E1319" s="1">
        <v>0.6</v>
      </c>
      <c r="F1319" t="s">
        <v>282</v>
      </c>
      <c r="G1319" s="3">
        <v>52.214297999999999</v>
      </c>
      <c r="H1319" s="3">
        <v>-1.660155</v>
      </c>
      <c r="I1319" t="s">
        <v>25</v>
      </c>
      <c r="J1319">
        <v>616</v>
      </c>
      <c r="K1319">
        <v>9.1999999999999993</v>
      </c>
      <c r="L1319">
        <v>2</v>
      </c>
      <c r="M1319" t="str">
        <f>IF(AllData[[#This Row],[Nitrate (PPM)]]&gt;2, "Very high", IF(AllData[[#This Row],[Nitrate (PPM)]]&gt;1, "High", IF(AllData[[#This Row],[Nitrate (PPM)]]&gt;0.5, "Some evidence", IF(AllData[[#This Row],[Nitrate (PPM)]]&gt;=0, "No evidence"))))</f>
        <v>High</v>
      </c>
      <c r="N1319">
        <v>0.4</v>
      </c>
      <c r="O1319" t="str">
        <f>IF(AllData[[#This Row],[Phosphate (PPM)]]&gt;0.5, "Very high", IF(AllData[[#This Row],[Phosphate (PPM)]]&gt;0.1, "High", IF(AllData[[#This Row],[Phosphate (PPM)]]&gt;0.05, "Some evidence", IF(AllData[[#This Row],[Phosphate (PPM)]]&lt;=0.05, "No Evidence", ""))))</f>
        <v>High</v>
      </c>
      <c r="P1319">
        <v>0</v>
      </c>
      <c r="Q1319" t="s">
        <v>759</v>
      </c>
    </row>
    <row r="1320" spans="1:17" x14ac:dyDescent="0.3">
      <c r="A1320" t="s">
        <v>760</v>
      </c>
      <c r="B1320" s="2">
        <v>45350</v>
      </c>
      <c r="C1320" t="str" cm="1">
        <f t="array" ref="C13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0">
        <v>2023</v>
      </c>
      <c r="E1320" s="1">
        <v>0.60972222222222228</v>
      </c>
      <c r="F1320" t="s">
        <v>280</v>
      </c>
      <c r="G1320" s="3">
        <v>52.206477999999997</v>
      </c>
      <c r="H1320" s="3">
        <v>-1.653894</v>
      </c>
      <c r="I1320" t="s">
        <v>25</v>
      </c>
      <c r="J1320">
        <v>613</v>
      </c>
      <c r="K1320">
        <v>10.4</v>
      </c>
      <c r="L1320">
        <v>5</v>
      </c>
      <c r="M1320" t="str">
        <f>IF(AllData[[#This Row],[Nitrate (PPM)]]&gt;2, "Very high", IF(AllData[[#This Row],[Nitrate (PPM)]]&gt;1, "High", IF(AllData[[#This Row],[Nitrate (PPM)]]&gt;0.5, "Some evidence", IF(AllData[[#This Row],[Nitrate (PPM)]]&gt;=0, "No evidence"))))</f>
        <v>Very high</v>
      </c>
      <c r="N1320">
        <v>0.44</v>
      </c>
      <c r="O1320" t="str">
        <f>IF(AllData[[#This Row],[Phosphate (PPM)]]&gt;0.5, "Very high", IF(AllData[[#This Row],[Phosphate (PPM)]]&gt;0.1, "High", IF(AllData[[#This Row],[Phosphate (PPM)]]&gt;0.05, "Some evidence", IF(AllData[[#This Row],[Phosphate (PPM)]]&lt;=0.05, "No Evidence", ""))))</f>
        <v>High</v>
      </c>
      <c r="P1320">
        <v>0.5</v>
      </c>
    </row>
    <row r="1321" spans="1:17" x14ac:dyDescent="0.3">
      <c r="A1321" t="s">
        <v>761</v>
      </c>
      <c r="B1321" s="2">
        <v>45350</v>
      </c>
      <c r="C1321" t="str" cm="1">
        <f t="array" ref="C13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1">
        <v>2023</v>
      </c>
      <c r="E1321" s="1">
        <v>0.70833333333333337</v>
      </c>
      <c r="F1321" t="s">
        <v>135</v>
      </c>
      <c r="G1321" s="3">
        <v>52.112834999999997</v>
      </c>
      <c r="H1321" s="3">
        <v>-1.633446</v>
      </c>
      <c r="I1321" t="s">
        <v>25</v>
      </c>
      <c r="J1321">
        <v>643</v>
      </c>
      <c r="K1321">
        <v>13</v>
      </c>
      <c r="L1321">
        <v>5</v>
      </c>
      <c r="M1321" t="str">
        <f>IF(AllData[[#This Row],[Nitrate (PPM)]]&gt;2, "Very high", IF(AllData[[#This Row],[Nitrate (PPM)]]&gt;1, "High", IF(AllData[[#This Row],[Nitrate (PPM)]]&gt;0.5, "Some evidence", IF(AllData[[#This Row],[Nitrate (PPM)]]&gt;=0, "No evidence"))))</f>
        <v>Very high</v>
      </c>
      <c r="N1321">
        <v>0.36</v>
      </c>
      <c r="O1321" t="str">
        <f>IF(AllData[[#This Row],[Phosphate (PPM)]]&gt;0.5, "Very high", IF(AllData[[#This Row],[Phosphate (PPM)]]&gt;0.1, "High", IF(AllData[[#This Row],[Phosphate (PPM)]]&gt;0.05, "Some evidence", IF(AllData[[#This Row],[Phosphate (PPM)]]&lt;=0.05, "No Evidence", ""))))</f>
        <v>High</v>
      </c>
      <c r="P1321">
        <v>2.5</v>
      </c>
      <c r="Q1321" t="s">
        <v>762</v>
      </c>
    </row>
    <row r="1322" spans="1:17" x14ac:dyDescent="0.3">
      <c r="A1322" t="s">
        <v>753</v>
      </c>
      <c r="B1322" s="2">
        <v>45348</v>
      </c>
      <c r="C1322" t="str" cm="1">
        <f t="array" ref="C13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2">
        <v>2023</v>
      </c>
      <c r="E1322" s="1">
        <v>0.36458333333333331</v>
      </c>
      <c r="F1322" t="s">
        <v>542</v>
      </c>
      <c r="G1322" s="3">
        <v>52.046529</v>
      </c>
      <c r="H1322" s="3">
        <v>-1.6734070000000001</v>
      </c>
      <c r="I1322" t="s">
        <v>62</v>
      </c>
      <c r="J1322">
        <v>564</v>
      </c>
      <c r="K1322">
        <v>6</v>
      </c>
      <c r="L1322">
        <v>2</v>
      </c>
      <c r="M1322" t="str">
        <f>IF(AllData[[#This Row],[Nitrate (PPM)]]&gt;2, "Very high", IF(AllData[[#This Row],[Nitrate (PPM)]]&gt;1, "High", IF(AllData[[#This Row],[Nitrate (PPM)]]&gt;0.5, "Some evidence", IF(AllData[[#This Row],[Nitrate (PPM)]]&gt;=0, "No evidence"))))</f>
        <v>High</v>
      </c>
      <c r="N1322">
        <v>1.0900000000000001</v>
      </c>
      <c r="O1322" t="str">
        <f>IF(AllData[[#This Row],[Phosphate (PPM)]]&gt;0.5, "Very high", IF(AllData[[#This Row],[Phosphate (PPM)]]&gt;0.1, "High", IF(AllData[[#This Row],[Phosphate (PPM)]]&gt;0.05, "Some evidence", IF(AllData[[#This Row],[Phosphate (PPM)]]&lt;=0.05, "No Evidence", ""))))</f>
        <v>Very high</v>
      </c>
      <c r="P1322">
        <v>0.15</v>
      </c>
    </row>
    <row r="1323" spans="1:17" x14ac:dyDescent="0.3">
      <c r="A1323" t="s">
        <v>754</v>
      </c>
      <c r="B1323" s="2">
        <v>45348</v>
      </c>
      <c r="C1323" t="str" cm="1">
        <f t="array" ref="C13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3">
        <v>2023</v>
      </c>
      <c r="E1323" s="1">
        <v>0.39166666666666666</v>
      </c>
      <c r="F1323" t="s">
        <v>331</v>
      </c>
      <c r="G1323" s="3">
        <v>52.045724</v>
      </c>
      <c r="H1323" s="3">
        <v>-1.6718580000000001</v>
      </c>
      <c r="I1323" t="s">
        <v>25</v>
      </c>
      <c r="J1323">
        <v>628</v>
      </c>
      <c r="K1323">
        <v>6.5</v>
      </c>
      <c r="L1323">
        <v>3.5</v>
      </c>
      <c r="M1323" t="str">
        <f>IF(AllData[[#This Row],[Nitrate (PPM)]]&gt;2, "Very high", IF(AllData[[#This Row],[Nitrate (PPM)]]&gt;1, "High", IF(AllData[[#This Row],[Nitrate (PPM)]]&gt;0.5, "Some evidence", IF(AllData[[#This Row],[Nitrate (PPM)]]&gt;=0, "No evidence"))))</f>
        <v>Very high</v>
      </c>
      <c r="N1323">
        <v>2.04</v>
      </c>
      <c r="O1323" t="str">
        <f>IF(AllData[[#This Row],[Phosphate (PPM)]]&gt;0.5, "Very high", IF(AllData[[#This Row],[Phosphate (PPM)]]&gt;0.1, "High", IF(AllData[[#This Row],[Phosphate (PPM)]]&gt;0.05, "Some evidence", IF(AllData[[#This Row],[Phosphate (PPM)]]&lt;=0.05, "No Evidence", ""))))</f>
        <v>Very high</v>
      </c>
      <c r="P1323">
        <v>0.25</v>
      </c>
    </row>
    <row r="1324" spans="1:17" x14ac:dyDescent="0.3">
      <c r="A1324" t="s">
        <v>755</v>
      </c>
      <c r="B1324" s="2">
        <v>45348</v>
      </c>
      <c r="C1324" t="str" cm="1">
        <f t="array" ref="C13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4">
        <v>2023</v>
      </c>
      <c r="E1324" s="1">
        <v>0.69791666666666663</v>
      </c>
      <c r="F1324" t="s">
        <v>756</v>
      </c>
      <c r="G1324" s="3">
        <v>52.166370000000001</v>
      </c>
      <c r="H1324" s="3">
        <v>-1.708032</v>
      </c>
      <c r="I1324" t="s">
        <v>62</v>
      </c>
      <c r="J1324">
        <v>615</v>
      </c>
      <c r="K1324">
        <v>8.6999999999999993</v>
      </c>
      <c r="L1324">
        <v>5</v>
      </c>
      <c r="M1324" t="str">
        <f>IF(AllData[[#This Row],[Nitrate (PPM)]]&gt;2, "Very high", IF(AllData[[#This Row],[Nitrate (PPM)]]&gt;1, "High", IF(AllData[[#This Row],[Nitrate (PPM)]]&gt;0.5, "Some evidence", IF(AllData[[#This Row],[Nitrate (PPM)]]&gt;=0, "No evidence"))))</f>
        <v>Very high</v>
      </c>
      <c r="N1324">
        <v>0.21</v>
      </c>
      <c r="O1324" t="str">
        <f>IF(AllData[[#This Row],[Phosphate (PPM)]]&gt;0.5, "Very high", IF(AllData[[#This Row],[Phosphate (PPM)]]&gt;0.1, "High", IF(AllData[[#This Row],[Phosphate (PPM)]]&gt;0.05, "Some evidence", IF(AllData[[#This Row],[Phosphate (PPM)]]&lt;=0.05, "No Evidence", ""))))</f>
        <v>High</v>
      </c>
      <c r="P1324">
        <v>1.25</v>
      </c>
      <c r="Q1324" t="s">
        <v>757</v>
      </c>
    </row>
    <row r="1325" spans="1:17" x14ac:dyDescent="0.3">
      <c r="A1325" t="s">
        <v>737</v>
      </c>
      <c r="B1325" s="2">
        <v>45347</v>
      </c>
      <c r="C1325" t="str" cm="1">
        <f t="array" ref="C13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5">
        <v>2023</v>
      </c>
      <c r="E1325" s="1">
        <v>0.47569444444444442</v>
      </c>
      <c r="F1325" t="s">
        <v>555</v>
      </c>
      <c r="G1325" s="3">
        <v>52.259639</v>
      </c>
      <c r="H1325" s="3">
        <v>-1.7181999999999999</v>
      </c>
      <c r="I1325" t="s">
        <v>25</v>
      </c>
      <c r="J1325">
        <v>520</v>
      </c>
      <c r="K1325">
        <v>7.5</v>
      </c>
      <c r="L1325">
        <v>6</v>
      </c>
      <c r="M1325" t="str">
        <f>IF(AllData[[#This Row],[Nitrate (PPM)]]&gt;2, "Very high", IF(AllData[[#This Row],[Nitrate (PPM)]]&gt;1, "High", IF(AllData[[#This Row],[Nitrate (PPM)]]&gt;0.5, "Some evidence", IF(AllData[[#This Row],[Nitrate (PPM)]]&gt;=0, "No evidence"))))</f>
        <v>Very high</v>
      </c>
      <c r="N1325">
        <v>0.63</v>
      </c>
      <c r="O1325" t="str">
        <f>IF(AllData[[#This Row],[Phosphate (PPM)]]&gt;0.5, "Very high", IF(AllData[[#This Row],[Phosphate (PPM)]]&gt;0.1, "High", IF(AllData[[#This Row],[Phosphate (PPM)]]&gt;0.05, "Some evidence", IF(AllData[[#This Row],[Phosphate (PPM)]]&lt;=0.05, "No Evidence", ""))))</f>
        <v>Very high</v>
      </c>
      <c r="P1325">
        <v>35</v>
      </c>
      <c r="Q1325" t="s">
        <v>738</v>
      </c>
    </row>
    <row r="1326" spans="1:17" x14ac:dyDescent="0.3">
      <c r="A1326" t="s">
        <v>739</v>
      </c>
      <c r="B1326" s="2">
        <v>45347</v>
      </c>
      <c r="C1326" t="str" cm="1">
        <f t="array" ref="C13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6">
        <v>2023</v>
      </c>
      <c r="E1326" s="1">
        <v>0.64583333333333337</v>
      </c>
      <c r="F1326" t="s">
        <v>494</v>
      </c>
      <c r="G1326" s="3">
        <v>52.070131000000003</v>
      </c>
      <c r="H1326" s="3">
        <v>-1.6114869999999999</v>
      </c>
      <c r="I1326" t="s">
        <v>25</v>
      </c>
      <c r="J1326">
        <v>560</v>
      </c>
      <c r="K1326">
        <v>8.1</v>
      </c>
      <c r="L1326">
        <v>5</v>
      </c>
      <c r="M1326" t="str">
        <f>IF(AllData[[#This Row],[Nitrate (PPM)]]&gt;2, "Very high", IF(AllData[[#This Row],[Nitrate (PPM)]]&gt;1, "High", IF(AllData[[#This Row],[Nitrate (PPM)]]&gt;0.5, "Some evidence", IF(AllData[[#This Row],[Nitrate (PPM)]]&gt;=0, "No evidence"))))</f>
        <v>Very high</v>
      </c>
      <c r="N1326">
        <v>0.33</v>
      </c>
      <c r="O1326" t="str">
        <f>IF(AllData[[#This Row],[Phosphate (PPM)]]&gt;0.5, "Very high", IF(AllData[[#This Row],[Phosphate (PPM)]]&gt;0.1, "High", IF(AllData[[#This Row],[Phosphate (PPM)]]&gt;0.05, "Some evidence", IF(AllData[[#This Row],[Phosphate (PPM)]]&lt;=0.05, "No Evidence", ""))))</f>
        <v>High</v>
      </c>
      <c r="P1326">
        <v>1.5</v>
      </c>
    </row>
    <row r="1327" spans="1:17" x14ac:dyDescent="0.3">
      <c r="A1327" t="s">
        <v>740</v>
      </c>
      <c r="B1327" s="2">
        <v>45347</v>
      </c>
      <c r="C1327" t="str" cm="1">
        <f t="array" ref="C13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7">
        <v>2023</v>
      </c>
      <c r="E1327" s="1">
        <v>0.70763888888888893</v>
      </c>
      <c r="F1327" t="s">
        <v>21</v>
      </c>
      <c r="G1327" s="3">
        <v>51.991146000000001</v>
      </c>
      <c r="H1327" s="3">
        <v>-2.1623779999999999</v>
      </c>
      <c r="I1327" t="s">
        <v>19</v>
      </c>
      <c r="J1327">
        <v>511</v>
      </c>
      <c r="K1327">
        <v>7.2</v>
      </c>
      <c r="L1327">
        <v>5</v>
      </c>
      <c r="M1327" t="str">
        <f>IF(AllData[[#This Row],[Nitrate (PPM)]]&gt;2, "Very high", IF(AllData[[#This Row],[Nitrate (PPM)]]&gt;1, "High", IF(AllData[[#This Row],[Nitrate (PPM)]]&gt;0.5, "Some evidence", IF(AllData[[#This Row],[Nitrate (PPM)]]&gt;=0, "No evidence"))))</f>
        <v>Very high</v>
      </c>
      <c r="N1327">
        <v>0.51</v>
      </c>
      <c r="O1327" t="str">
        <f>IF(AllData[[#This Row],[Phosphate (PPM)]]&gt;0.5, "Very high", IF(AllData[[#This Row],[Phosphate (PPM)]]&gt;0.1, "High", IF(AllData[[#This Row],[Phosphate (PPM)]]&gt;0.05, "Some evidence", IF(AllData[[#This Row],[Phosphate (PPM)]]&lt;=0.05, "No Evidence", ""))))</f>
        <v>Very high</v>
      </c>
      <c r="P1327">
        <v>2.4</v>
      </c>
      <c r="Q1327" t="s">
        <v>741</v>
      </c>
    </row>
    <row r="1328" spans="1:17" x14ac:dyDescent="0.3">
      <c r="A1328" t="s">
        <v>742</v>
      </c>
      <c r="B1328" s="2">
        <v>45347</v>
      </c>
      <c r="C1328" t="str" cm="1">
        <f t="array" ref="C13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8">
        <v>2023</v>
      </c>
      <c r="E1328" s="1">
        <v>0.70833333333333337</v>
      </c>
      <c r="F1328" t="s">
        <v>535</v>
      </c>
      <c r="G1328" s="3">
        <v>52.252499999999998</v>
      </c>
      <c r="H1328" s="3">
        <v>-1.6685000000000001</v>
      </c>
      <c r="I1328" t="s">
        <v>19</v>
      </c>
      <c r="J1328">
        <v>911</v>
      </c>
      <c r="K1328">
        <v>7.8</v>
      </c>
      <c r="L1328">
        <v>5</v>
      </c>
      <c r="M1328" t="str">
        <f>IF(AllData[[#This Row],[Nitrate (PPM)]]&gt;2, "Very high", IF(AllData[[#This Row],[Nitrate (PPM)]]&gt;1, "High", IF(AllData[[#This Row],[Nitrate (PPM)]]&gt;0.5, "Some evidence", IF(AllData[[#This Row],[Nitrate (PPM)]]&gt;=0, "No evidence"))))</f>
        <v>Very high</v>
      </c>
      <c r="N1328">
        <v>0.68</v>
      </c>
      <c r="O1328" t="str">
        <f>IF(AllData[[#This Row],[Phosphate (PPM)]]&gt;0.5, "Very high", IF(AllData[[#This Row],[Phosphate (PPM)]]&gt;0.1, "High", IF(AllData[[#This Row],[Phosphate (PPM)]]&gt;0.05, "Some evidence", IF(AllData[[#This Row],[Phosphate (PPM)]]&lt;=0.05, "No Evidence", ""))))</f>
        <v>Very high</v>
      </c>
      <c r="P1328">
        <v>0.5</v>
      </c>
    </row>
    <row r="1329" spans="1:17" x14ac:dyDescent="0.3">
      <c r="A1329" t="s">
        <v>743</v>
      </c>
      <c r="B1329" s="2">
        <v>45347</v>
      </c>
      <c r="C1329" t="str" cm="1">
        <f t="array" ref="C13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29">
        <v>2023</v>
      </c>
      <c r="E1329" s="1">
        <v>0.71527777777777779</v>
      </c>
      <c r="F1329" t="s">
        <v>532</v>
      </c>
      <c r="G1329" s="3">
        <v>52.244900000000001</v>
      </c>
      <c r="H1329" s="3">
        <v>-1.6617</v>
      </c>
      <c r="I1329" t="s">
        <v>19</v>
      </c>
      <c r="J1329">
        <v>595</v>
      </c>
      <c r="K1329">
        <v>7.6</v>
      </c>
      <c r="L1329">
        <v>5</v>
      </c>
      <c r="M1329" t="str">
        <f>IF(AllData[[#This Row],[Nitrate (PPM)]]&gt;2, "Very high", IF(AllData[[#This Row],[Nitrate (PPM)]]&gt;1, "High", IF(AllData[[#This Row],[Nitrate (PPM)]]&gt;0.5, "Some evidence", IF(AllData[[#This Row],[Nitrate (PPM)]]&gt;=0, "No evidence"))))</f>
        <v>Very high</v>
      </c>
      <c r="N1329">
        <v>1.07</v>
      </c>
      <c r="O1329" t="str">
        <f>IF(AllData[[#This Row],[Phosphate (PPM)]]&gt;0.5, "Very high", IF(AllData[[#This Row],[Phosphate (PPM)]]&gt;0.1, "High", IF(AllData[[#This Row],[Phosphate (PPM)]]&gt;0.05, "Some evidence", IF(AllData[[#This Row],[Phosphate (PPM)]]&lt;=0.05, "No Evidence", ""))))</f>
        <v>Very high</v>
      </c>
      <c r="P1329">
        <v>0.5</v>
      </c>
    </row>
    <row r="1330" spans="1:17" x14ac:dyDescent="0.3">
      <c r="A1330" t="s">
        <v>744</v>
      </c>
      <c r="B1330" s="2">
        <v>45347</v>
      </c>
      <c r="C1330" t="str" cm="1">
        <f t="array" ref="C13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0">
        <v>2023</v>
      </c>
      <c r="E1330" s="1">
        <v>0.78125</v>
      </c>
      <c r="F1330" t="s">
        <v>429</v>
      </c>
      <c r="G1330" s="3">
        <v>52.061956000000002</v>
      </c>
      <c r="H1330" s="3">
        <v>-1.621896</v>
      </c>
      <c r="I1330" t="s">
        <v>19</v>
      </c>
      <c r="J1330">
        <v>586</v>
      </c>
      <c r="K1330">
        <v>7.7</v>
      </c>
      <c r="L1330">
        <v>2</v>
      </c>
      <c r="M1330" t="str">
        <f>IF(AllData[[#This Row],[Nitrate (PPM)]]&gt;2, "Very high", IF(AllData[[#This Row],[Nitrate (PPM)]]&gt;1, "High", IF(AllData[[#This Row],[Nitrate (PPM)]]&gt;0.5, "Some evidence", IF(AllData[[#This Row],[Nitrate (PPM)]]&gt;=0, "No evidence"))))</f>
        <v>High</v>
      </c>
      <c r="N1330">
        <v>0.24</v>
      </c>
      <c r="O1330" t="str">
        <f>IF(AllData[[#This Row],[Phosphate (PPM)]]&gt;0.5, "Very high", IF(AllData[[#This Row],[Phosphate (PPM)]]&gt;0.1, "High", IF(AllData[[#This Row],[Phosphate (PPM)]]&gt;0.05, "Some evidence", IF(AllData[[#This Row],[Phosphate (PPM)]]&lt;=0.05, "No Evidence", ""))))</f>
        <v>High</v>
      </c>
      <c r="P1330">
        <v>1.5</v>
      </c>
    </row>
    <row r="1331" spans="1:17" x14ac:dyDescent="0.3">
      <c r="A1331" t="s">
        <v>745</v>
      </c>
      <c r="B1331" s="2">
        <v>45347</v>
      </c>
      <c r="C1331" t="str" cm="1">
        <f t="array" ref="C13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1">
        <v>2023</v>
      </c>
      <c r="F1331" t="s">
        <v>661</v>
      </c>
      <c r="G1331" s="3">
        <v>52.090085000000002</v>
      </c>
      <c r="H1331" s="3">
        <v>-1.692593</v>
      </c>
      <c r="I1331" t="s">
        <v>62</v>
      </c>
      <c r="J1331">
        <v>561</v>
      </c>
      <c r="K1331">
        <v>8.4</v>
      </c>
      <c r="L1331">
        <v>5</v>
      </c>
      <c r="M1331" t="str">
        <f>IF(AllData[[#This Row],[Nitrate (PPM)]]&gt;2, "Very high", IF(AllData[[#This Row],[Nitrate (PPM)]]&gt;1, "High", IF(AllData[[#This Row],[Nitrate (PPM)]]&gt;0.5, "Some evidence", IF(AllData[[#This Row],[Nitrate (PPM)]]&gt;=0, "No evidence"))))</f>
        <v>Very high</v>
      </c>
      <c r="N1331">
        <v>0.37</v>
      </c>
      <c r="O1331" t="str">
        <f>IF(AllData[[#This Row],[Phosphate (PPM)]]&gt;0.5, "Very high", IF(AllData[[#This Row],[Phosphate (PPM)]]&gt;0.1, "High", IF(AllData[[#This Row],[Phosphate (PPM)]]&gt;0.05, "Some evidence", IF(AllData[[#This Row],[Phosphate (PPM)]]&lt;=0.05, "No Evidence", ""))))</f>
        <v>High</v>
      </c>
      <c r="P1331">
        <v>0</v>
      </c>
      <c r="Q1331" t="s">
        <v>746</v>
      </c>
    </row>
    <row r="1332" spans="1:17" x14ac:dyDescent="0.3">
      <c r="A1332" t="s">
        <v>747</v>
      </c>
      <c r="B1332" s="2">
        <v>45347</v>
      </c>
      <c r="C1332" t="str" cm="1">
        <f t="array" ref="C13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2">
        <v>2023</v>
      </c>
      <c r="F1332" t="s">
        <v>664</v>
      </c>
      <c r="G1332" s="3">
        <v>52.090085000000002</v>
      </c>
      <c r="H1332" s="3">
        <v>-1.692593</v>
      </c>
      <c r="I1332" t="s">
        <v>62</v>
      </c>
      <c r="J1332">
        <v>561</v>
      </c>
      <c r="K1332">
        <v>8.4</v>
      </c>
      <c r="L1332">
        <v>5</v>
      </c>
      <c r="M1332" t="str">
        <f>IF(AllData[[#This Row],[Nitrate (PPM)]]&gt;2, "Very high", IF(AllData[[#This Row],[Nitrate (PPM)]]&gt;1, "High", IF(AllData[[#This Row],[Nitrate (PPM)]]&gt;0.5, "Some evidence", IF(AllData[[#This Row],[Nitrate (PPM)]]&gt;=0, "No evidence"))))</f>
        <v>Very high</v>
      </c>
      <c r="N1332">
        <v>0.37</v>
      </c>
      <c r="O1332" t="str">
        <f>IF(AllData[[#This Row],[Phosphate (PPM)]]&gt;0.5, "Very high", IF(AllData[[#This Row],[Phosphate (PPM)]]&gt;0.1, "High", IF(AllData[[#This Row],[Phosphate (PPM)]]&gt;0.05, "Some evidence", IF(AllData[[#This Row],[Phosphate (PPM)]]&lt;=0.05, "No Evidence", ""))))</f>
        <v>High</v>
      </c>
      <c r="Q1332" t="s">
        <v>748</v>
      </c>
    </row>
    <row r="1333" spans="1:17" x14ac:dyDescent="0.3">
      <c r="A1333" t="s">
        <v>749</v>
      </c>
      <c r="B1333" s="2">
        <v>45347</v>
      </c>
      <c r="C1333" t="str" cm="1">
        <f t="array" ref="C13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3">
        <v>2023</v>
      </c>
      <c r="F1333" t="s">
        <v>617</v>
      </c>
      <c r="G1333" s="3">
        <v>52.092967999999999</v>
      </c>
      <c r="H1333" s="3">
        <v>-1.6862710000000001</v>
      </c>
      <c r="I1333" t="s">
        <v>62</v>
      </c>
      <c r="J1333">
        <v>625</v>
      </c>
      <c r="K1333">
        <v>7.8</v>
      </c>
      <c r="L1333">
        <v>2</v>
      </c>
      <c r="M1333" t="str">
        <f>IF(AllData[[#This Row],[Nitrate (PPM)]]&gt;2, "Very high", IF(AllData[[#This Row],[Nitrate (PPM)]]&gt;1, "High", IF(AllData[[#This Row],[Nitrate (PPM)]]&gt;0.5, "Some evidence", IF(AllData[[#This Row],[Nitrate (PPM)]]&gt;=0, "No evidence"))))</f>
        <v>High</v>
      </c>
      <c r="N1333">
        <v>0.52</v>
      </c>
      <c r="O1333" t="str">
        <f>IF(AllData[[#This Row],[Phosphate (PPM)]]&gt;0.5, "Very high", IF(AllData[[#This Row],[Phosphate (PPM)]]&gt;0.1, "High", IF(AllData[[#This Row],[Phosphate (PPM)]]&gt;0.05, "Some evidence", IF(AllData[[#This Row],[Phosphate (PPM)]]&lt;=0.05, "No Evidence", ""))))</f>
        <v>Very high</v>
      </c>
      <c r="P1333">
        <v>0</v>
      </c>
      <c r="Q1333" t="s">
        <v>618</v>
      </c>
    </row>
    <row r="1334" spans="1:17" x14ac:dyDescent="0.3">
      <c r="A1334" t="s">
        <v>750</v>
      </c>
      <c r="B1334" s="2">
        <v>45347</v>
      </c>
      <c r="C1334" t="str" cm="1">
        <f t="array" ref="C13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4">
        <v>2023</v>
      </c>
      <c r="F1334" t="s">
        <v>620</v>
      </c>
      <c r="G1334" s="3">
        <v>52.092967999999999</v>
      </c>
      <c r="H1334" s="3">
        <v>-1.6862710000000001</v>
      </c>
      <c r="I1334" t="s">
        <v>62</v>
      </c>
      <c r="J1334">
        <v>625</v>
      </c>
      <c r="K1334">
        <v>7.8</v>
      </c>
      <c r="L1334">
        <v>2</v>
      </c>
      <c r="M1334" t="str">
        <f>IF(AllData[[#This Row],[Nitrate (PPM)]]&gt;2, "Very high", IF(AllData[[#This Row],[Nitrate (PPM)]]&gt;1, "High", IF(AllData[[#This Row],[Nitrate (PPM)]]&gt;0.5, "Some evidence", IF(AllData[[#This Row],[Nitrate (PPM)]]&gt;=0, "No evidence"))))</f>
        <v>High</v>
      </c>
      <c r="N1334">
        <v>0.52</v>
      </c>
      <c r="O1334" t="str">
        <f>IF(AllData[[#This Row],[Phosphate (PPM)]]&gt;0.5, "Very high", IF(AllData[[#This Row],[Phosphate (PPM)]]&gt;0.1, "High", IF(AllData[[#This Row],[Phosphate (PPM)]]&gt;0.05, "Some evidence", IF(AllData[[#This Row],[Phosphate (PPM)]]&lt;=0.05, "No Evidence", ""))))</f>
        <v>Very high</v>
      </c>
      <c r="Q1334" t="s">
        <v>621</v>
      </c>
    </row>
    <row r="1335" spans="1:17" x14ac:dyDescent="0.3">
      <c r="A1335" t="s">
        <v>751</v>
      </c>
      <c r="B1335" s="2">
        <v>45347</v>
      </c>
      <c r="C1335" t="str" cm="1">
        <f t="array" ref="C13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5">
        <v>2023</v>
      </c>
      <c r="F1335" t="s">
        <v>667</v>
      </c>
      <c r="G1335" s="3">
        <v>52.094423999999997</v>
      </c>
      <c r="H1335" s="3">
        <v>-1.6759090000000001</v>
      </c>
      <c r="I1335" t="s">
        <v>25</v>
      </c>
      <c r="J1335">
        <v>775</v>
      </c>
      <c r="K1335">
        <v>8.5</v>
      </c>
      <c r="L1335">
        <v>5</v>
      </c>
      <c r="M1335" t="str">
        <f>IF(AllData[[#This Row],[Nitrate (PPM)]]&gt;2, "Very high", IF(AllData[[#This Row],[Nitrate (PPM)]]&gt;1, "High", IF(AllData[[#This Row],[Nitrate (PPM)]]&gt;0.5, "Some evidence", IF(AllData[[#This Row],[Nitrate (PPM)]]&gt;=0, "No evidence"))))</f>
        <v>Very high</v>
      </c>
      <c r="N1335">
        <v>2.5</v>
      </c>
      <c r="O1335" t="str">
        <f>IF(AllData[[#This Row],[Phosphate (PPM)]]&gt;0.5, "Very high", IF(AllData[[#This Row],[Phosphate (PPM)]]&gt;0.1, "High", IF(AllData[[#This Row],[Phosphate (PPM)]]&gt;0.05, "Some evidence", IF(AllData[[#This Row],[Phosphate (PPM)]]&lt;=0.05, "No Evidence", ""))))</f>
        <v>Very high</v>
      </c>
      <c r="P1335">
        <v>0</v>
      </c>
      <c r="Q1335" t="s">
        <v>668</v>
      </c>
    </row>
    <row r="1336" spans="1:17" x14ac:dyDescent="0.3">
      <c r="A1336" t="s">
        <v>752</v>
      </c>
      <c r="B1336" s="2">
        <v>45347</v>
      </c>
      <c r="C1336" t="str" cm="1">
        <f t="array" ref="C13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6">
        <v>2023</v>
      </c>
      <c r="F1336" t="s">
        <v>670</v>
      </c>
      <c r="G1336" s="3">
        <v>52.094423999999997</v>
      </c>
      <c r="H1336" s="3">
        <v>-1.6759090000000001</v>
      </c>
      <c r="I1336" t="s">
        <v>25</v>
      </c>
      <c r="J1336">
        <v>775</v>
      </c>
      <c r="K1336">
        <v>8.5</v>
      </c>
      <c r="L1336">
        <v>5</v>
      </c>
      <c r="M1336" t="str">
        <f>IF(AllData[[#This Row],[Nitrate (PPM)]]&gt;2, "Very high", IF(AllData[[#This Row],[Nitrate (PPM)]]&gt;1, "High", IF(AllData[[#This Row],[Nitrate (PPM)]]&gt;0.5, "Some evidence", IF(AllData[[#This Row],[Nitrate (PPM)]]&gt;=0, "No evidence"))))</f>
        <v>Very high</v>
      </c>
      <c r="N1336">
        <v>2.5</v>
      </c>
      <c r="O1336" t="str">
        <f>IF(AllData[[#This Row],[Phosphate (PPM)]]&gt;0.5, "Very high", IF(AllData[[#This Row],[Phosphate (PPM)]]&gt;0.1, "High", IF(AllData[[#This Row],[Phosphate (PPM)]]&gt;0.05, "Some evidence", IF(AllData[[#This Row],[Phosphate (PPM)]]&lt;=0.05, "No Evidence", ""))))</f>
        <v>Very high</v>
      </c>
      <c r="Q1336" t="s">
        <v>621</v>
      </c>
    </row>
    <row r="1337" spans="1:17" x14ac:dyDescent="0.3">
      <c r="A1337" t="s">
        <v>734</v>
      </c>
      <c r="B1337" s="2">
        <v>45346</v>
      </c>
      <c r="C1337" t="str" cm="1">
        <f t="array" ref="C13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7">
        <v>2023</v>
      </c>
      <c r="E1337" s="1">
        <v>0.46180555555555558</v>
      </c>
      <c r="F1337" t="s">
        <v>566</v>
      </c>
      <c r="G1337" s="3">
        <v>51.997377</v>
      </c>
      <c r="H1337" s="3">
        <v>-2.1561089999999998</v>
      </c>
      <c r="I1337" t="s">
        <v>19</v>
      </c>
      <c r="J1337">
        <v>408</v>
      </c>
      <c r="K1337">
        <v>8.1999999999999993</v>
      </c>
      <c r="L1337">
        <v>4</v>
      </c>
      <c r="M1337" t="str">
        <f>IF(AllData[[#This Row],[Nitrate (PPM)]]&gt;2, "Very high", IF(AllData[[#This Row],[Nitrate (PPM)]]&gt;1, "High", IF(AllData[[#This Row],[Nitrate (PPM)]]&gt;0.5, "Some evidence", IF(AllData[[#This Row],[Nitrate (PPM)]]&gt;=0, "No evidence"))))</f>
        <v>Very high</v>
      </c>
      <c r="N1337">
        <v>0.64</v>
      </c>
      <c r="O1337" t="str">
        <f>IF(AllData[[#This Row],[Phosphate (PPM)]]&gt;0.5, "Very high", IF(AllData[[#This Row],[Phosphate (PPM)]]&gt;0.1, "High", IF(AllData[[#This Row],[Phosphate (PPM)]]&gt;0.05, "Some evidence", IF(AllData[[#This Row],[Phosphate (PPM)]]&lt;=0.05, "No Evidence", ""))))</f>
        <v>Very high</v>
      </c>
      <c r="P1337">
        <v>3</v>
      </c>
    </row>
    <row r="1338" spans="1:17" x14ac:dyDescent="0.3">
      <c r="A1338" t="s">
        <v>735</v>
      </c>
      <c r="B1338" s="2">
        <v>45346</v>
      </c>
      <c r="C1338" t="str" cm="1">
        <f t="array" ref="C13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8">
        <v>2023</v>
      </c>
      <c r="E1338" s="1">
        <v>0.47916666666666669</v>
      </c>
      <c r="F1338" t="s">
        <v>597</v>
      </c>
      <c r="G1338" s="3">
        <v>51.998399999999997</v>
      </c>
      <c r="H1338" s="3">
        <v>-2.1528</v>
      </c>
      <c r="I1338" t="s">
        <v>19</v>
      </c>
      <c r="J1338">
        <v>446</v>
      </c>
      <c r="K1338">
        <v>8</v>
      </c>
      <c r="L1338">
        <v>3</v>
      </c>
      <c r="M1338" t="str">
        <f>IF(AllData[[#This Row],[Nitrate (PPM)]]&gt;2, "Very high", IF(AllData[[#This Row],[Nitrate (PPM)]]&gt;1, "High", IF(AllData[[#This Row],[Nitrate (PPM)]]&gt;0.5, "Some evidence", IF(AllData[[#This Row],[Nitrate (PPM)]]&gt;=0, "No evidence"))))</f>
        <v>Very high</v>
      </c>
      <c r="N1338">
        <v>0.62</v>
      </c>
      <c r="O1338" t="str">
        <f>IF(AllData[[#This Row],[Phosphate (PPM)]]&gt;0.5, "Very high", IF(AllData[[#This Row],[Phosphate (PPM)]]&gt;0.1, "High", IF(AllData[[#This Row],[Phosphate (PPM)]]&gt;0.05, "Some evidence", IF(AllData[[#This Row],[Phosphate (PPM)]]&lt;=0.05, "No Evidence", ""))))</f>
        <v>Very high</v>
      </c>
      <c r="P1338">
        <v>2.11</v>
      </c>
      <c r="Q1338" t="s">
        <v>736</v>
      </c>
    </row>
    <row r="1339" spans="1:17" x14ac:dyDescent="0.3">
      <c r="A1339" t="s">
        <v>726</v>
      </c>
      <c r="B1339" s="2">
        <v>45345</v>
      </c>
      <c r="C1339" t="str" cm="1">
        <f t="array" ref="C13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39">
        <v>2023</v>
      </c>
      <c r="E1339" s="1">
        <v>0.4375</v>
      </c>
      <c r="F1339" t="s">
        <v>727</v>
      </c>
      <c r="G1339" s="3">
        <v>52.151693999999999</v>
      </c>
      <c r="H1339" s="3">
        <v>-2.0962040000000002</v>
      </c>
      <c r="I1339" t="s">
        <v>25</v>
      </c>
      <c r="J1339">
        <v>305</v>
      </c>
      <c r="K1339">
        <v>6.9</v>
      </c>
      <c r="N1339">
        <v>0.21</v>
      </c>
      <c r="O1339" t="str">
        <f>IF(AllData[[#This Row],[Phosphate (PPM)]]&gt;0.5, "Very high", IF(AllData[[#This Row],[Phosphate (PPM)]]&gt;0.1, "High", IF(AllData[[#This Row],[Phosphate (PPM)]]&gt;0.05, "Some evidence", IF(AllData[[#This Row],[Phosphate (PPM)]]&lt;=0.05, "No Evidence", ""))))</f>
        <v>High</v>
      </c>
      <c r="P1339">
        <v>2</v>
      </c>
      <c r="Q1339" t="s">
        <v>728</v>
      </c>
    </row>
    <row r="1340" spans="1:17" x14ac:dyDescent="0.3">
      <c r="A1340" t="s">
        <v>729</v>
      </c>
      <c r="B1340" s="2">
        <v>45345</v>
      </c>
      <c r="C1340" t="str" cm="1">
        <f t="array" ref="C13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0">
        <v>2023</v>
      </c>
      <c r="E1340" s="1">
        <v>0.60416666666666663</v>
      </c>
      <c r="F1340" t="s">
        <v>612</v>
      </c>
      <c r="I1340" t="s">
        <v>19</v>
      </c>
      <c r="J1340">
        <v>22</v>
      </c>
      <c r="K1340">
        <v>10.1</v>
      </c>
      <c r="L1340">
        <v>2</v>
      </c>
      <c r="M1340" t="str">
        <f>IF(AllData[[#This Row],[Nitrate (PPM)]]&gt;2, "Very high", IF(AllData[[#This Row],[Nitrate (PPM)]]&gt;1, "High", IF(AllData[[#This Row],[Nitrate (PPM)]]&gt;0.5, "Some evidence", IF(AllData[[#This Row],[Nitrate (PPM)]]&gt;=0, "No evidence"))))</f>
        <v>High</v>
      </c>
      <c r="N1340">
        <v>0.3</v>
      </c>
      <c r="O1340" t="str">
        <f>IF(AllData[[#This Row],[Phosphate (PPM)]]&gt;0.5, "Very high", IF(AllData[[#This Row],[Phosphate (PPM)]]&gt;0.1, "High", IF(AllData[[#This Row],[Phosphate (PPM)]]&gt;0.05, "Some evidence", IF(AllData[[#This Row],[Phosphate (PPM)]]&lt;=0.05, "No Evidence", ""))))</f>
        <v>High</v>
      </c>
      <c r="P1340">
        <v>0</v>
      </c>
      <c r="Q1340" t="s">
        <v>730</v>
      </c>
    </row>
    <row r="1341" spans="1:17" x14ac:dyDescent="0.3">
      <c r="A1341" t="s">
        <v>731</v>
      </c>
      <c r="B1341" s="2">
        <v>45345</v>
      </c>
      <c r="C1341" t="str" cm="1">
        <f t="array" ref="C13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1">
        <v>2023</v>
      </c>
      <c r="E1341" s="1">
        <v>0.61111111111111116</v>
      </c>
      <c r="F1341" t="s">
        <v>615</v>
      </c>
      <c r="G1341" s="3">
        <v>52.286200000000001</v>
      </c>
      <c r="H1341" s="3">
        <v>-1.7478</v>
      </c>
      <c r="I1341" t="s">
        <v>19</v>
      </c>
      <c r="J1341">
        <v>390</v>
      </c>
      <c r="K1341">
        <v>11.2</v>
      </c>
      <c r="L1341">
        <v>2</v>
      </c>
      <c r="M1341" t="str">
        <f>IF(AllData[[#This Row],[Nitrate (PPM)]]&gt;2, "Very high", IF(AllData[[#This Row],[Nitrate (PPM)]]&gt;1, "High", IF(AllData[[#This Row],[Nitrate (PPM)]]&gt;0.5, "Some evidence", IF(AllData[[#This Row],[Nitrate (PPM)]]&gt;=0, "No evidence"))))</f>
        <v>High</v>
      </c>
      <c r="N1341">
        <v>0.56000000000000005</v>
      </c>
      <c r="O1341" t="str">
        <f>IF(AllData[[#This Row],[Phosphate (PPM)]]&gt;0.5, "Very high", IF(AllData[[#This Row],[Phosphate (PPM)]]&gt;0.1, "High", IF(AllData[[#This Row],[Phosphate (PPM)]]&gt;0.05, "Some evidence", IF(AllData[[#This Row],[Phosphate (PPM)]]&lt;=0.05, "No Evidence", ""))))</f>
        <v>Very high</v>
      </c>
      <c r="P1341">
        <v>0</v>
      </c>
      <c r="Q1341" t="s">
        <v>730</v>
      </c>
    </row>
    <row r="1342" spans="1:17" x14ac:dyDescent="0.3">
      <c r="A1342" t="s">
        <v>732</v>
      </c>
      <c r="B1342" s="2">
        <v>45345</v>
      </c>
      <c r="C1342" t="str" cm="1">
        <f t="array" ref="C13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2">
        <v>2023</v>
      </c>
      <c r="E1342" s="1">
        <v>0.7006944444444444</v>
      </c>
      <c r="F1342" t="s">
        <v>158</v>
      </c>
      <c r="G1342" s="3">
        <v>52.146557000000001</v>
      </c>
      <c r="H1342" s="3">
        <v>-1.6997789999999999</v>
      </c>
      <c r="I1342" t="s">
        <v>25</v>
      </c>
      <c r="J1342">
        <v>436</v>
      </c>
      <c r="K1342">
        <v>7.6</v>
      </c>
      <c r="L1342">
        <v>5</v>
      </c>
      <c r="M1342" t="str">
        <f>IF(AllData[[#This Row],[Nitrate (PPM)]]&gt;2, "Very high", IF(AllData[[#This Row],[Nitrate (PPM)]]&gt;1, "High", IF(AllData[[#This Row],[Nitrate (PPM)]]&gt;0.5, "Some evidence", IF(AllData[[#This Row],[Nitrate (PPM)]]&gt;=0, "No evidence"))))</f>
        <v>Very high</v>
      </c>
      <c r="N1342">
        <v>0.28000000000000003</v>
      </c>
      <c r="O1342" t="str">
        <f>IF(AllData[[#This Row],[Phosphate (PPM)]]&gt;0.5, "Very high", IF(AllData[[#This Row],[Phosphate (PPM)]]&gt;0.1, "High", IF(AllData[[#This Row],[Phosphate (PPM)]]&gt;0.05, "Some evidence", IF(AllData[[#This Row],[Phosphate (PPM)]]&lt;=0.05, "No Evidence", ""))))</f>
        <v>High</v>
      </c>
      <c r="P1342">
        <v>2</v>
      </c>
      <c r="Q1342" t="s">
        <v>733</v>
      </c>
    </row>
    <row r="1343" spans="1:17" x14ac:dyDescent="0.3">
      <c r="A1343" t="s">
        <v>724</v>
      </c>
      <c r="B1343" s="2">
        <v>45344</v>
      </c>
      <c r="C1343" t="str" cm="1">
        <f t="array" ref="C13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3">
        <v>2023</v>
      </c>
      <c r="E1343" s="1">
        <v>0.49444444444444446</v>
      </c>
      <c r="F1343" t="s">
        <v>515</v>
      </c>
      <c r="G1343" s="3">
        <v>52.053592000000002</v>
      </c>
      <c r="H1343" s="3">
        <v>-1.620263</v>
      </c>
      <c r="I1343" t="s">
        <v>19</v>
      </c>
      <c r="J1343">
        <v>427</v>
      </c>
      <c r="K1343">
        <v>10.4</v>
      </c>
      <c r="L1343">
        <v>0.2</v>
      </c>
      <c r="M1343" t="str">
        <f>IF(AllData[[#This Row],[Nitrate (PPM)]]&gt;2, "Very high", IF(AllData[[#This Row],[Nitrate (PPM)]]&gt;1, "High", IF(AllData[[#This Row],[Nitrate (PPM)]]&gt;0.5, "Some evidence", IF(AllData[[#This Row],[Nitrate (PPM)]]&gt;=0, "No evidence"))))</f>
        <v>No evidence</v>
      </c>
      <c r="N1343">
        <v>0.16</v>
      </c>
      <c r="O1343" t="str">
        <f>IF(AllData[[#This Row],[Phosphate (PPM)]]&gt;0.5, "Very high", IF(AllData[[#This Row],[Phosphate (PPM)]]&gt;0.1, "High", IF(AllData[[#This Row],[Phosphate (PPM)]]&gt;0.05, "Some evidence", IF(AllData[[#This Row],[Phosphate (PPM)]]&lt;=0.05, "No Evidence", ""))))</f>
        <v>High</v>
      </c>
      <c r="P1343">
        <v>1.25</v>
      </c>
      <c r="Q1343" t="s">
        <v>680</v>
      </c>
    </row>
    <row r="1344" spans="1:17" x14ac:dyDescent="0.3">
      <c r="A1344" t="s">
        <v>725</v>
      </c>
      <c r="B1344" s="2">
        <v>45344</v>
      </c>
      <c r="C1344" t="str" cm="1">
        <f t="array" ref="C13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4">
        <v>2023</v>
      </c>
      <c r="E1344" s="1">
        <v>0.5625</v>
      </c>
      <c r="F1344" t="s">
        <v>79</v>
      </c>
      <c r="I1344" t="s">
        <v>19</v>
      </c>
      <c r="J1344">
        <v>709</v>
      </c>
      <c r="K1344">
        <v>9.5</v>
      </c>
      <c r="L1344">
        <v>3</v>
      </c>
      <c r="M1344" t="str">
        <f>IF(AllData[[#This Row],[Nitrate (PPM)]]&gt;2, "Very high", IF(AllData[[#This Row],[Nitrate (PPM)]]&gt;1, "High", IF(AllData[[#This Row],[Nitrate (PPM)]]&gt;0.5, "Some evidence", IF(AllData[[#This Row],[Nitrate (PPM)]]&gt;=0, "No evidence"))))</f>
        <v>Very high</v>
      </c>
      <c r="N1344">
        <v>0.47</v>
      </c>
      <c r="O1344" t="str">
        <f>IF(AllData[[#This Row],[Phosphate (PPM)]]&gt;0.5, "Very high", IF(AllData[[#This Row],[Phosphate (PPM)]]&gt;0.1, "High", IF(AllData[[#This Row],[Phosphate (PPM)]]&gt;0.05, "Some evidence", IF(AllData[[#This Row],[Phosphate (PPM)]]&lt;=0.05, "No Evidence", ""))))</f>
        <v>High</v>
      </c>
      <c r="P1344">
        <v>2.5</v>
      </c>
      <c r="Q1344" t="s">
        <v>287</v>
      </c>
    </row>
    <row r="1345" spans="1:17" x14ac:dyDescent="0.3">
      <c r="A1345" t="s">
        <v>718</v>
      </c>
      <c r="B1345" s="2">
        <v>45343</v>
      </c>
      <c r="C1345" t="str" cm="1">
        <f t="array" ref="C13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5">
        <v>2023</v>
      </c>
      <c r="E1345" s="1">
        <v>0.625</v>
      </c>
      <c r="F1345" t="s">
        <v>280</v>
      </c>
      <c r="G1345" s="3">
        <v>52.206477999999997</v>
      </c>
      <c r="H1345" s="3">
        <v>-1.653894</v>
      </c>
      <c r="I1345" t="s">
        <v>25</v>
      </c>
      <c r="J1345">
        <v>496</v>
      </c>
      <c r="K1345">
        <v>12.6</v>
      </c>
      <c r="L1345">
        <v>5</v>
      </c>
      <c r="M1345" t="str">
        <f>IF(AllData[[#This Row],[Nitrate (PPM)]]&gt;2, "Very high", IF(AllData[[#This Row],[Nitrate (PPM)]]&gt;1, "High", IF(AllData[[#This Row],[Nitrate (PPM)]]&gt;0.5, "Some evidence", IF(AllData[[#This Row],[Nitrate (PPM)]]&gt;=0, "No evidence"))))</f>
        <v>Very high</v>
      </c>
      <c r="N1345">
        <v>0.56000000000000005</v>
      </c>
      <c r="O1345" t="str">
        <f>IF(AllData[[#This Row],[Phosphate (PPM)]]&gt;0.5, "Very high", IF(AllData[[#This Row],[Phosphate (PPM)]]&gt;0.1, "High", IF(AllData[[#This Row],[Phosphate (PPM)]]&gt;0.05, "Some evidence", IF(AllData[[#This Row],[Phosphate (PPM)]]&lt;=0.05, "No Evidence", ""))))</f>
        <v>Very high</v>
      </c>
      <c r="P1345">
        <v>1.8</v>
      </c>
      <c r="Q1345" t="s">
        <v>719</v>
      </c>
    </row>
    <row r="1346" spans="1:17" x14ac:dyDescent="0.3">
      <c r="A1346" t="s">
        <v>720</v>
      </c>
      <c r="B1346" s="2">
        <v>45343</v>
      </c>
      <c r="C1346" t="str" cm="1">
        <f t="array" ref="C13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6">
        <v>2023</v>
      </c>
      <c r="E1346" s="1">
        <v>0.64583333333333337</v>
      </c>
      <c r="F1346" t="s">
        <v>282</v>
      </c>
      <c r="G1346" s="3">
        <v>52.212288999999998</v>
      </c>
      <c r="H1346" s="3">
        <v>-1.660452</v>
      </c>
      <c r="I1346" t="s">
        <v>25</v>
      </c>
      <c r="J1346">
        <v>498</v>
      </c>
      <c r="K1346">
        <v>11.4</v>
      </c>
      <c r="L1346">
        <v>5</v>
      </c>
      <c r="M1346" t="str">
        <f>IF(AllData[[#This Row],[Nitrate (PPM)]]&gt;2, "Very high", IF(AllData[[#This Row],[Nitrate (PPM)]]&gt;1, "High", IF(AllData[[#This Row],[Nitrate (PPM)]]&gt;0.5, "Some evidence", IF(AllData[[#This Row],[Nitrate (PPM)]]&gt;=0, "No evidence"))))</f>
        <v>Very high</v>
      </c>
      <c r="N1346">
        <v>0.48</v>
      </c>
      <c r="O1346" t="str">
        <f>IF(AllData[[#This Row],[Phosphate (PPM)]]&gt;0.5, "Very high", IF(AllData[[#This Row],[Phosphate (PPM)]]&gt;0.1, "High", IF(AllData[[#This Row],[Phosphate (PPM)]]&gt;0.05, "Some evidence", IF(AllData[[#This Row],[Phosphate (PPM)]]&lt;=0.05, "No Evidence", ""))))</f>
        <v>High</v>
      </c>
      <c r="P1346">
        <v>1.8</v>
      </c>
      <c r="Q1346" t="s">
        <v>721</v>
      </c>
    </row>
    <row r="1347" spans="1:17" x14ac:dyDescent="0.3">
      <c r="A1347" t="s">
        <v>722</v>
      </c>
      <c r="B1347" s="2">
        <v>45343</v>
      </c>
      <c r="C1347" t="str" cm="1">
        <f t="array" ref="C13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7">
        <v>2023</v>
      </c>
      <c r="E1347" s="1">
        <v>0.66666666666666663</v>
      </c>
      <c r="F1347" t="s">
        <v>135</v>
      </c>
      <c r="G1347" s="3">
        <v>52.112822000000001</v>
      </c>
      <c r="H1347" s="3">
        <v>-1.6334850000000001</v>
      </c>
      <c r="I1347" t="s">
        <v>62</v>
      </c>
      <c r="J1347">
        <v>483</v>
      </c>
      <c r="K1347">
        <v>12.1</v>
      </c>
      <c r="L1347">
        <v>2</v>
      </c>
      <c r="M1347" t="str">
        <f>IF(AllData[[#This Row],[Nitrate (PPM)]]&gt;2, "Very high", IF(AllData[[#This Row],[Nitrate (PPM)]]&gt;1, "High", IF(AllData[[#This Row],[Nitrate (PPM)]]&gt;0.5, "Some evidence", IF(AllData[[#This Row],[Nitrate (PPM)]]&gt;=0, "No evidence"))))</f>
        <v>High</v>
      </c>
      <c r="N1347">
        <v>0.22</v>
      </c>
      <c r="O1347" t="str">
        <f>IF(AllData[[#This Row],[Phosphate (PPM)]]&gt;0.5, "Very high", IF(AllData[[#This Row],[Phosphate (PPM)]]&gt;0.1, "High", IF(AllData[[#This Row],[Phosphate (PPM)]]&gt;0.05, "Some evidence", IF(AllData[[#This Row],[Phosphate (PPM)]]&lt;=0.05, "No Evidence", ""))))</f>
        <v>High</v>
      </c>
      <c r="P1347">
        <v>3.5</v>
      </c>
      <c r="Q1347" t="s">
        <v>723</v>
      </c>
    </row>
    <row r="1348" spans="1:17" x14ac:dyDescent="0.3">
      <c r="A1348" t="s">
        <v>714</v>
      </c>
      <c r="B1348" s="2">
        <v>45341</v>
      </c>
      <c r="C1348" t="str" cm="1">
        <f t="array" ref="C13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8">
        <v>2023</v>
      </c>
      <c r="E1348" s="1">
        <v>0.37430555555555556</v>
      </c>
      <c r="F1348" t="s">
        <v>542</v>
      </c>
      <c r="G1348" s="3">
        <v>52.046523000000001</v>
      </c>
      <c r="H1348" s="3">
        <v>-1.6734359999999999</v>
      </c>
      <c r="I1348" t="s">
        <v>62</v>
      </c>
      <c r="J1348">
        <v>483</v>
      </c>
      <c r="K1348">
        <v>10</v>
      </c>
      <c r="L1348">
        <v>2</v>
      </c>
      <c r="M1348" t="str">
        <f>IF(AllData[[#This Row],[Nitrate (PPM)]]&gt;2, "Very high", IF(AllData[[#This Row],[Nitrate (PPM)]]&gt;1, "High", IF(AllData[[#This Row],[Nitrate (PPM)]]&gt;0.5, "Some evidence", IF(AllData[[#This Row],[Nitrate (PPM)]]&gt;=0, "No evidence"))))</f>
        <v>High</v>
      </c>
      <c r="N1348">
        <v>0.73</v>
      </c>
      <c r="O1348" t="str">
        <f>IF(AllData[[#This Row],[Phosphate (PPM)]]&gt;0.5, "Very high", IF(AllData[[#This Row],[Phosphate (PPM)]]&gt;0.1, "High", IF(AllData[[#This Row],[Phosphate (PPM)]]&gt;0.05, "Some evidence", IF(AllData[[#This Row],[Phosphate (PPM)]]&lt;=0.05, "No Evidence", ""))))</f>
        <v>Very high</v>
      </c>
      <c r="P1348">
        <v>0.25</v>
      </c>
    </row>
    <row r="1349" spans="1:17" x14ac:dyDescent="0.3">
      <c r="A1349" t="s">
        <v>715</v>
      </c>
      <c r="B1349" s="2">
        <v>45341</v>
      </c>
      <c r="C1349" t="str" cm="1">
        <f t="array" ref="C13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49">
        <v>2023</v>
      </c>
      <c r="E1349" s="1">
        <v>0.38750000000000001</v>
      </c>
      <c r="F1349" t="s">
        <v>331</v>
      </c>
      <c r="G1349" s="3">
        <v>52.045682999999997</v>
      </c>
      <c r="H1349" s="3">
        <v>-1.6719710000000001</v>
      </c>
      <c r="I1349" t="s">
        <v>25</v>
      </c>
      <c r="J1349">
        <v>513</v>
      </c>
      <c r="K1349">
        <v>9.1999999999999993</v>
      </c>
      <c r="L1349">
        <v>2</v>
      </c>
      <c r="M1349" t="str">
        <f>IF(AllData[[#This Row],[Nitrate (PPM)]]&gt;2, "Very high", IF(AllData[[#This Row],[Nitrate (PPM)]]&gt;1, "High", IF(AllData[[#This Row],[Nitrate (PPM)]]&gt;0.5, "Some evidence", IF(AllData[[#This Row],[Nitrate (PPM)]]&gt;=0, "No evidence"))))</f>
        <v>High</v>
      </c>
      <c r="N1349">
        <v>0.85</v>
      </c>
      <c r="O1349" t="str">
        <f>IF(AllData[[#This Row],[Phosphate (PPM)]]&gt;0.5, "Very high", IF(AllData[[#This Row],[Phosphate (PPM)]]&gt;0.1, "High", IF(AllData[[#This Row],[Phosphate (PPM)]]&gt;0.05, "Some evidence", IF(AllData[[#This Row],[Phosphate (PPM)]]&lt;=0.05, "No Evidence", ""))))</f>
        <v>Very high</v>
      </c>
      <c r="P1349">
        <v>0.3</v>
      </c>
    </row>
    <row r="1350" spans="1:17" x14ac:dyDescent="0.3">
      <c r="A1350" t="s">
        <v>716</v>
      </c>
      <c r="B1350" s="2">
        <v>45341</v>
      </c>
      <c r="C1350" t="str" cm="1">
        <f t="array" ref="C13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0">
        <v>2023</v>
      </c>
      <c r="E1350" s="1">
        <v>0.6694444444444444</v>
      </c>
      <c r="F1350" t="s">
        <v>21</v>
      </c>
      <c r="G1350" s="3">
        <v>51.990988000000002</v>
      </c>
      <c r="H1350" s="3">
        <v>-2.162048</v>
      </c>
      <c r="I1350" t="s">
        <v>19</v>
      </c>
      <c r="J1350">
        <v>469</v>
      </c>
      <c r="K1350">
        <v>11.6</v>
      </c>
      <c r="L1350">
        <v>4</v>
      </c>
      <c r="M1350" t="str">
        <f>IF(AllData[[#This Row],[Nitrate (PPM)]]&gt;2, "Very high", IF(AllData[[#This Row],[Nitrate (PPM)]]&gt;1, "High", IF(AllData[[#This Row],[Nitrate (PPM)]]&gt;0.5, "Some evidence", IF(AllData[[#This Row],[Nitrate (PPM)]]&gt;=0, "No evidence"))))</f>
        <v>Very high</v>
      </c>
      <c r="N1350">
        <v>0.6</v>
      </c>
      <c r="O1350" t="str">
        <f>IF(AllData[[#This Row],[Phosphate (PPM)]]&gt;0.5, "Very high", IF(AllData[[#This Row],[Phosphate (PPM)]]&gt;0.1, "High", IF(AllData[[#This Row],[Phosphate (PPM)]]&gt;0.05, "Some evidence", IF(AllData[[#This Row],[Phosphate (PPM)]]&lt;=0.05, "No Evidence", ""))))</f>
        <v>Very high</v>
      </c>
      <c r="P1350">
        <v>2.2999999999999998</v>
      </c>
      <c r="Q1350" t="s">
        <v>717</v>
      </c>
    </row>
    <row r="1351" spans="1:17" x14ac:dyDescent="0.3">
      <c r="A1351" t="s">
        <v>708</v>
      </c>
      <c r="B1351" s="2">
        <v>45340</v>
      </c>
      <c r="C1351" t="str" cm="1">
        <f t="array" ref="C13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1">
        <v>2023</v>
      </c>
      <c r="E1351" s="1">
        <v>0.47916666666666669</v>
      </c>
      <c r="F1351" t="s">
        <v>597</v>
      </c>
      <c r="G1351" s="3">
        <v>51.996437999999998</v>
      </c>
      <c r="H1351" s="3">
        <v>-2.1560069999999998</v>
      </c>
      <c r="I1351" t="s">
        <v>19</v>
      </c>
      <c r="J1351">
        <v>519</v>
      </c>
      <c r="K1351">
        <v>13.4</v>
      </c>
      <c r="L1351">
        <v>4</v>
      </c>
      <c r="M1351" t="str">
        <f>IF(AllData[[#This Row],[Nitrate (PPM)]]&gt;2, "Very high", IF(AllData[[#This Row],[Nitrate (PPM)]]&gt;1, "High", IF(AllData[[#This Row],[Nitrate (PPM)]]&gt;0.5, "Some evidence", IF(AllData[[#This Row],[Nitrate (PPM)]]&gt;=0, "No evidence"))))</f>
        <v>Very high</v>
      </c>
      <c r="N1351">
        <v>0.37</v>
      </c>
      <c r="O1351" t="str">
        <f>IF(AllData[[#This Row],[Phosphate (PPM)]]&gt;0.5, "Very high", IF(AllData[[#This Row],[Phosphate (PPM)]]&gt;0.1, "High", IF(AllData[[#This Row],[Phosphate (PPM)]]&gt;0.05, "Some evidence", IF(AllData[[#This Row],[Phosphate (PPM)]]&lt;=0.05, "No Evidence", ""))))</f>
        <v>High</v>
      </c>
      <c r="P1351">
        <v>1.42</v>
      </c>
      <c r="Q1351" t="s">
        <v>709</v>
      </c>
    </row>
    <row r="1352" spans="1:17" x14ac:dyDescent="0.3">
      <c r="A1352" t="s">
        <v>710</v>
      </c>
      <c r="B1352" s="2">
        <v>45340</v>
      </c>
      <c r="C1352" t="str" cm="1">
        <f t="array" ref="C13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2">
        <v>2023</v>
      </c>
      <c r="E1352" s="1">
        <v>0.54861111111111116</v>
      </c>
      <c r="F1352" t="s">
        <v>555</v>
      </c>
      <c r="G1352" s="3">
        <v>52.269078999999998</v>
      </c>
      <c r="H1352" s="3">
        <v>-1.7232719999999999</v>
      </c>
      <c r="I1352" t="s">
        <v>25</v>
      </c>
      <c r="J1352">
        <v>199</v>
      </c>
      <c r="K1352">
        <v>12.3</v>
      </c>
      <c r="L1352">
        <v>2</v>
      </c>
      <c r="M1352" t="str">
        <f>IF(AllData[[#This Row],[Nitrate (PPM)]]&gt;2, "Very high", IF(AllData[[#This Row],[Nitrate (PPM)]]&gt;1, "High", IF(AllData[[#This Row],[Nitrate (PPM)]]&gt;0.5, "Some evidence", IF(AllData[[#This Row],[Nitrate (PPM)]]&gt;=0, "No evidence"))))</f>
        <v>High</v>
      </c>
      <c r="N1352">
        <v>1.06</v>
      </c>
      <c r="O1352" t="str">
        <f>IF(AllData[[#This Row],[Phosphate (PPM)]]&gt;0.5, "Very high", IF(AllData[[#This Row],[Phosphate (PPM)]]&gt;0.1, "High", IF(AllData[[#This Row],[Phosphate (PPM)]]&gt;0.05, "Some evidence", IF(AllData[[#This Row],[Phosphate (PPM)]]&lt;=0.05, "No Evidence", ""))))</f>
        <v>Very high</v>
      </c>
      <c r="P1352">
        <v>0.91400000000000003</v>
      </c>
      <c r="Q1352" t="s">
        <v>711</v>
      </c>
    </row>
    <row r="1353" spans="1:17" x14ac:dyDescent="0.3">
      <c r="A1353" t="s">
        <v>712</v>
      </c>
      <c r="B1353" s="2">
        <v>45340</v>
      </c>
      <c r="C1353" t="str" cm="1">
        <f t="array" ref="C13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3">
        <v>2023</v>
      </c>
      <c r="E1353" s="1">
        <v>0.65972222222222221</v>
      </c>
      <c r="F1353" t="s">
        <v>494</v>
      </c>
      <c r="G1353" s="3">
        <v>52.070131000000003</v>
      </c>
      <c r="H1353" s="3">
        <v>-1.6114869999999999</v>
      </c>
      <c r="I1353" t="s">
        <v>25</v>
      </c>
      <c r="J1353">
        <v>272</v>
      </c>
      <c r="K1353">
        <v>12</v>
      </c>
      <c r="L1353">
        <v>2</v>
      </c>
      <c r="M1353" t="str">
        <f>IF(AllData[[#This Row],[Nitrate (PPM)]]&gt;2, "Very high", IF(AllData[[#This Row],[Nitrate (PPM)]]&gt;1, "High", IF(AllData[[#This Row],[Nitrate (PPM)]]&gt;0.5, "Some evidence", IF(AllData[[#This Row],[Nitrate (PPM)]]&gt;=0, "No evidence"))))</f>
        <v>High</v>
      </c>
      <c r="N1353">
        <v>0.11</v>
      </c>
      <c r="O1353" t="str">
        <f>IF(AllData[[#This Row],[Phosphate (PPM)]]&gt;0.5, "Very high", IF(AllData[[#This Row],[Phosphate (PPM)]]&gt;0.1, "High", IF(AllData[[#This Row],[Phosphate (PPM)]]&gt;0.05, "Some evidence", IF(AllData[[#This Row],[Phosphate (PPM)]]&lt;=0.05, "No Evidence", ""))))</f>
        <v>High</v>
      </c>
      <c r="P1353">
        <v>3</v>
      </c>
    </row>
    <row r="1354" spans="1:17" x14ac:dyDescent="0.3">
      <c r="A1354" t="s">
        <v>713</v>
      </c>
      <c r="B1354" s="2">
        <v>45340</v>
      </c>
      <c r="C1354" t="str" cm="1">
        <f t="array" ref="C13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4">
        <v>2023</v>
      </c>
      <c r="E1354" s="1">
        <v>0.73958333333333337</v>
      </c>
      <c r="F1354" t="s">
        <v>429</v>
      </c>
      <c r="G1354" s="3">
        <v>52.061956000000002</v>
      </c>
      <c r="H1354" s="3">
        <v>-1.621896</v>
      </c>
      <c r="I1354" t="s">
        <v>19</v>
      </c>
      <c r="J1354">
        <v>384</v>
      </c>
      <c r="K1354">
        <v>9.1999999999999993</v>
      </c>
      <c r="L1354">
        <v>4</v>
      </c>
      <c r="M1354" t="str">
        <f>IF(AllData[[#This Row],[Nitrate (PPM)]]&gt;2, "Very high", IF(AllData[[#This Row],[Nitrate (PPM)]]&gt;1, "High", IF(AllData[[#This Row],[Nitrate (PPM)]]&gt;0.5, "Some evidence", IF(AllData[[#This Row],[Nitrate (PPM)]]&gt;=0, "No evidence"))))</f>
        <v>Very high</v>
      </c>
      <c r="N1354">
        <v>0.18</v>
      </c>
      <c r="O1354" t="str">
        <f>IF(AllData[[#This Row],[Phosphate (PPM)]]&gt;0.5, "Very high", IF(AllData[[#This Row],[Phosphate (PPM)]]&gt;0.1, "High", IF(AllData[[#This Row],[Phosphate (PPM)]]&gt;0.05, "Some evidence", IF(AllData[[#This Row],[Phosphate (PPM)]]&lt;=0.05, "No Evidence", ""))))</f>
        <v>High</v>
      </c>
      <c r="P1354">
        <v>2.5</v>
      </c>
    </row>
    <row r="1355" spans="1:17" x14ac:dyDescent="0.3">
      <c r="A1355" t="s">
        <v>699</v>
      </c>
      <c r="B1355" s="2">
        <v>45339</v>
      </c>
      <c r="C1355" t="str" cm="1">
        <f t="array" ref="C13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5">
        <v>2023</v>
      </c>
      <c r="E1355" s="1">
        <v>0.47013888888888888</v>
      </c>
      <c r="F1355" t="s">
        <v>700</v>
      </c>
      <c r="G1355" s="3">
        <v>52.029713999999998</v>
      </c>
      <c r="H1355" s="3">
        <v>-1.58226</v>
      </c>
      <c r="I1355" t="s">
        <v>25</v>
      </c>
      <c r="J1355">
        <v>574</v>
      </c>
      <c r="K1355">
        <v>11.1</v>
      </c>
      <c r="L1355">
        <v>0.5</v>
      </c>
      <c r="M1355" t="str">
        <f>IF(AllData[[#This Row],[Nitrate (PPM)]]&gt;2, "Very high", IF(AllData[[#This Row],[Nitrate (PPM)]]&gt;1, "High", IF(AllData[[#This Row],[Nitrate (PPM)]]&gt;0.5, "Some evidence", IF(AllData[[#This Row],[Nitrate (PPM)]]&gt;=0, "No evidence"))))</f>
        <v>No evidence</v>
      </c>
      <c r="N1355">
        <v>0.33</v>
      </c>
      <c r="O1355" t="str">
        <f>IF(AllData[[#This Row],[Phosphate (PPM)]]&gt;0.5, "Very high", IF(AllData[[#This Row],[Phosphate (PPM)]]&gt;0.1, "High", IF(AllData[[#This Row],[Phosphate (PPM)]]&gt;0.05, "Some evidence", IF(AllData[[#This Row],[Phosphate (PPM)]]&lt;=0.05, "No Evidence", ""))))</f>
        <v>High</v>
      </c>
      <c r="P1355">
        <v>0.5</v>
      </c>
      <c r="Q1355" t="s">
        <v>701</v>
      </c>
    </row>
    <row r="1356" spans="1:17" x14ac:dyDescent="0.3">
      <c r="A1356" t="s">
        <v>702</v>
      </c>
      <c r="B1356" s="2">
        <v>45339</v>
      </c>
      <c r="C1356" t="str" cm="1">
        <f t="array" ref="C13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6">
        <v>2023</v>
      </c>
      <c r="E1356" s="1">
        <v>0.54166666666666663</v>
      </c>
      <c r="F1356" t="s">
        <v>260</v>
      </c>
      <c r="G1356" s="3">
        <v>52.166370000000001</v>
      </c>
      <c r="H1356" s="3">
        <v>-1.708032</v>
      </c>
      <c r="I1356" t="s">
        <v>62</v>
      </c>
      <c r="J1356">
        <v>551</v>
      </c>
      <c r="K1356">
        <v>14.9</v>
      </c>
      <c r="L1356">
        <v>5</v>
      </c>
      <c r="M1356" t="str">
        <f>IF(AllData[[#This Row],[Nitrate (PPM)]]&gt;2, "Very high", IF(AllData[[#This Row],[Nitrate (PPM)]]&gt;1, "High", IF(AllData[[#This Row],[Nitrate (PPM)]]&gt;0.5, "Some evidence", IF(AllData[[#This Row],[Nitrate (PPM)]]&gt;=0, "No evidence"))))</f>
        <v>Very high</v>
      </c>
      <c r="N1356">
        <v>0.33</v>
      </c>
      <c r="O1356" t="str">
        <f>IF(AllData[[#This Row],[Phosphate (PPM)]]&gt;0.5, "Very high", IF(AllData[[#This Row],[Phosphate (PPM)]]&gt;0.1, "High", IF(AllData[[#This Row],[Phosphate (PPM)]]&gt;0.05, "Some evidence", IF(AllData[[#This Row],[Phosphate (PPM)]]&lt;=0.05, "No Evidence", ""))))</f>
        <v>High</v>
      </c>
      <c r="P1356">
        <v>1.3</v>
      </c>
    </row>
    <row r="1357" spans="1:17" x14ac:dyDescent="0.3">
      <c r="A1357" t="s">
        <v>703</v>
      </c>
      <c r="B1357" s="2">
        <v>45339</v>
      </c>
      <c r="C1357" t="str" cm="1">
        <f t="array" ref="C13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7">
        <v>2023</v>
      </c>
      <c r="E1357" s="1">
        <v>0.65555555555555556</v>
      </c>
      <c r="F1357" t="s">
        <v>566</v>
      </c>
      <c r="G1357" s="3">
        <v>51.997287999999998</v>
      </c>
      <c r="H1357" s="3">
        <v>-2.156129</v>
      </c>
      <c r="I1357" t="s">
        <v>19</v>
      </c>
      <c r="J1357">
        <v>504</v>
      </c>
      <c r="K1357">
        <v>12.7</v>
      </c>
      <c r="L1357">
        <v>5</v>
      </c>
      <c r="M1357" t="str">
        <f>IF(AllData[[#This Row],[Nitrate (PPM)]]&gt;2, "Very high", IF(AllData[[#This Row],[Nitrate (PPM)]]&gt;1, "High", IF(AllData[[#This Row],[Nitrate (PPM)]]&gt;0.5, "Some evidence", IF(AllData[[#This Row],[Nitrate (PPM)]]&gt;=0, "No evidence"))))</f>
        <v>Very high</v>
      </c>
      <c r="N1357">
        <v>0.89</v>
      </c>
      <c r="O1357" t="str">
        <f>IF(AllData[[#This Row],[Phosphate (PPM)]]&gt;0.5, "Very high", IF(AllData[[#This Row],[Phosphate (PPM)]]&gt;0.1, "High", IF(AllData[[#This Row],[Phosphate (PPM)]]&gt;0.05, "Some evidence", IF(AllData[[#This Row],[Phosphate (PPM)]]&lt;=0.05, "No Evidence", ""))))</f>
        <v>Very high</v>
      </c>
      <c r="P1357">
        <v>2.5</v>
      </c>
      <c r="Q1357" t="s">
        <v>266</v>
      </c>
    </row>
    <row r="1358" spans="1:17" x14ac:dyDescent="0.3">
      <c r="A1358" t="s">
        <v>704</v>
      </c>
      <c r="B1358" s="2">
        <v>45339</v>
      </c>
      <c r="C1358" t="str" cm="1">
        <f t="array" ref="C13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8">
        <v>2023</v>
      </c>
      <c r="E1358" s="1">
        <v>0.70138888888888884</v>
      </c>
      <c r="F1358" t="s">
        <v>580</v>
      </c>
      <c r="G1358" s="3">
        <v>52.112295000000003</v>
      </c>
      <c r="H1358" s="3">
        <v>-2.072295</v>
      </c>
      <c r="J1358">
        <v>634</v>
      </c>
      <c r="K1358">
        <v>12.5</v>
      </c>
      <c r="L1358">
        <v>5</v>
      </c>
      <c r="M1358" t="str">
        <f>IF(AllData[[#This Row],[Nitrate (PPM)]]&gt;2, "Very high", IF(AllData[[#This Row],[Nitrate (PPM)]]&gt;1, "High", IF(AllData[[#This Row],[Nitrate (PPM)]]&gt;0.5, "Some evidence", IF(AllData[[#This Row],[Nitrate (PPM)]]&gt;=0, "No evidence"))))</f>
        <v>Very high</v>
      </c>
      <c r="N1358">
        <v>0.5</v>
      </c>
      <c r="O1358" t="str">
        <f>IF(AllData[[#This Row],[Phosphate (PPM)]]&gt;0.5, "Very high", IF(AllData[[#This Row],[Phosphate (PPM)]]&gt;0.1, "High", IF(AllData[[#This Row],[Phosphate (PPM)]]&gt;0.05, "Some evidence", IF(AllData[[#This Row],[Phosphate (PPM)]]&lt;=0.05, "No Evidence", ""))))</f>
        <v>High</v>
      </c>
      <c r="P1358">
        <v>3.48</v>
      </c>
      <c r="Q1358" t="s">
        <v>705</v>
      </c>
    </row>
    <row r="1359" spans="1:17" x14ac:dyDescent="0.3">
      <c r="A1359" t="s">
        <v>706</v>
      </c>
      <c r="B1359" s="2">
        <v>45339</v>
      </c>
      <c r="C1359" t="str" cm="1">
        <f t="array" ref="C13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59">
        <v>2023</v>
      </c>
      <c r="E1359" s="1">
        <v>0.71458333333333335</v>
      </c>
      <c r="F1359" t="s">
        <v>578</v>
      </c>
      <c r="G1359" s="3">
        <v>52.104179999999999</v>
      </c>
      <c r="H1359" s="3">
        <v>-2.0709089999999999</v>
      </c>
      <c r="J1359">
        <v>533</v>
      </c>
      <c r="K1359">
        <v>12.5</v>
      </c>
      <c r="L1359">
        <v>5</v>
      </c>
      <c r="M1359" t="str">
        <f>IF(AllData[[#This Row],[Nitrate (PPM)]]&gt;2, "Very high", IF(AllData[[#This Row],[Nitrate (PPM)]]&gt;1, "High", IF(AllData[[#This Row],[Nitrate (PPM)]]&gt;0.5, "Some evidence", IF(AllData[[#This Row],[Nitrate (PPM)]]&gt;=0, "No evidence"))))</f>
        <v>Very high</v>
      </c>
      <c r="N1359">
        <v>0.48</v>
      </c>
      <c r="O1359" t="str">
        <f>IF(AllData[[#This Row],[Phosphate (PPM)]]&gt;0.5, "Very high", IF(AllData[[#This Row],[Phosphate (PPM)]]&gt;0.1, "High", IF(AllData[[#This Row],[Phosphate (PPM)]]&gt;0.05, "Some evidence", IF(AllData[[#This Row],[Phosphate (PPM)]]&lt;=0.05, "No Evidence", ""))))</f>
        <v>High</v>
      </c>
      <c r="P1359">
        <v>3.48</v>
      </c>
      <c r="Q1359" t="s">
        <v>707</v>
      </c>
    </row>
    <row r="1360" spans="1:17" x14ac:dyDescent="0.3">
      <c r="A1360" t="s">
        <v>683</v>
      </c>
      <c r="B1360" s="2">
        <v>45338</v>
      </c>
      <c r="C1360" t="str" cm="1">
        <f t="array" ref="C13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0">
        <v>2023</v>
      </c>
      <c r="E1360" s="1">
        <v>0.59722222222222221</v>
      </c>
      <c r="F1360" t="s">
        <v>612</v>
      </c>
      <c r="I1360" t="s">
        <v>19</v>
      </c>
      <c r="J1360">
        <v>308</v>
      </c>
      <c r="K1360">
        <v>11.6</v>
      </c>
      <c r="L1360">
        <v>2</v>
      </c>
      <c r="M1360" t="str">
        <f>IF(AllData[[#This Row],[Nitrate (PPM)]]&gt;2, "Very high", IF(AllData[[#This Row],[Nitrate (PPM)]]&gt;1, "High", IF(AllData[[#This Row],[Nitrate (PPM)]]&gt;0.5, "Some evidence", IF(AllData[[#This Row],[Nitrate (PPM)]]&gt;=0, "No evidence"))))</f>
        <v>High</v>
      </c>
      <c r="N1360">
        <v>0.22</v>
      </c>
      <c r="O1360" t="str">
        <f>IF(AllData[[#This Row],[Phosphate (PPM)]]&gt;0.5, "Very high", IF(AllData[[#This Row],[Phosphate (PPM)]]&gt;0.1, "High", IF(AllData[[#This Row],[Phosphate (PPM)]]&gt;0.05, "Some evidence", IF(AllData[[#This Row],[Phosphate (PPM)]]&lt;=0.05, "No Evidence", ""))))</f>
        <v>High</v>
      </c>
      <c r="P1360">
        <v>0</v>
      </c>
    </row>
    <row r="1361" spans="1:17" x14ac:dyDescent="0.3">
      <c r="A1361" t="s">
        <v>684</v>
      </c>
      <c r="B1361" s="2">
        <v>45338</v>
      </c>
      <c r="C1361" t="str" cm="1">
        <f t="array" ref="C13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1">
        <v>2023</v>
      </c>
      <c r="E1361" s="1">
        <v>0.61111111111111116</v>
      </c>
      <c r="F1361" t="s">
        <v>615</v>
      </c>
      <c r="G1361" s="3">
        <v>52.286200000000001</v>
      </c>
      <c r="H1361" s="3">
        <v>-1.7478</v>
      </c>
      <c r="I1361" t="s">
        <v>19</v>
      </c>
      <c r="J1361">
        <v>353</v>
      </c>
      <c r="K1361">
        <v>12.4</v>
      </c>
      <c r="L1361">
        <v>2</v>
      </c>
      <c r="M1361" t="str">
        <f>IF(AllData[[#This Row],[Nitrate (PPM)]]&gt;2, "Very high", IF(AllData[[#This Row],[Nitrate (PPM)]]&gt;1, "High", IF(AllData[[#This Row],[Nitrate (PPM)]]&gt;0.5, "Some evidence", IF(AllData[[#This Row],[Nitrate (PPM)]]&gt;=0, "No evidence"))))</f>
        <v>High</v>
      </c>
      <c r="N1361">
        <v>0.56000000000000005</v>
      </c>
      <c r="O1361" t="str">
        <f>IF(AllData[[#This Row],[Phosphate (PPM)]]&gt;0.5, "Very high", IF(AllData[[#This Row],[Phosphate (PPM)]]&gt;0.1, "High", IF(AllData[[#This Row],[Phosphate (PPM)]]&gt;0.05, "Some evidence", IF(AllData[[#This Row],[Phosphate (PPM)]]&lt;=0.05, "No Evidence", ""))))</f>
        <v>Very high</v>
      </c>
      <c r="P1361">
        <v>0</v>
      </c>
    </row>
    <row r="1362" spans="1:17" x14ac:dyDescent="0.3">
      <c r="A1362" t="s">
        <v>685</v>
      </c>
      <c r="B1362" s="2">
        <v>45338</v>
      </c>
      <c r="C1362" t="str" cm="1">
        <f t="array" ref="C13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2">
        <v>2023</v>
      </c>
      <c r="E1362" s="1">
        <v>0.625</v>
      </c>
      <c r="F1362" t="s">
        <v>535</v>
      </c>
      <c r="G1362" s="3">
        <v>52.252499999999998</v>
      </c>
      <c r="H1362" s="3">
        <v>-1.6685000000000001</v>
      </c>
      <c r="I1362" t="s">
        <v>19</v>
      </c>
      <c r="J1362">
        <v>776</v>
      </c>
      <c r="K1362">
        <v>11.4</v>
      </c>
      <c r="L1362">
        <v>5</v>
      </c>
      <c r="M1362" t="str">
        <f>IF(AllData[[#This Row],[Nitrate (PPM)]]&gt;2, "Very high", IF(AllData[[#This Row],[Nitrate (PPM)]]&gt;1, "High", IF(AllData[[#This Row],[Nitrate (PPM)]]&gt;0.5, "Some evidence", IF(AllData[[#This Row],[Nitrate (PPM)]]&gt;=0, "No evidence"))))</f>
        <v>Very high</v>
      </c>
      <c r="N1362">
        <v>0.73</v>
      </c>
      <c r="O1362" t="str">
        <f>IF(AllData[[#This Row],[Phosphate (PPM)]]&gt;0.5, "Very high", IF(AllData[[#This Row],[Phosphate (PPM)]]&gt;0.1, "High", IF(AllData[[#This Row],[Phosphate (PPM)]]&gt;0.05, "Some evidence", IF(AllData[[#This Row],[Phosphate (PPM)]]&lt;=0.05, "No Evidence", ""))))</f>
        <v>Very high</v>
      </c>
      <c r="P1362">
        <v>0.5</v>
      </c>
    </row>
    <row r="1363" spans="1:17" x14ac:dyDescent="0.3">
      <c r="A1363" t="s">
        <v>686</v>
      </c>
      <c r="B1363" s="2">
        <v>45338</v>
      </c>
      <c r="C1363" t="str" cm="1">
        <f t="array" ref="C13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3">
        <v>2023</v>
      </c>
      <c r="E1363" s="1">
        <v>0.63541666666666663</v>
      </c>
      <c r="F1363" t="s">
        <v>532</v>
      </c>
      <c r="G1363" s="3">
        <v>52.244900000000001</v>
      </c>
      <c r="H1363" s="3">
        <v>-1.6617</v>
      </c>
      <c r="I1363" t="s">
        <v>19</v>
      </c>
      <c r="J1363">
        <v>542</v>
      </c>
      <c r="K1363">
        <v>10.6</v>
      </c>
      <c r="L1363">
        <v>4</v>
      </c>
      <c r="M1363" t="str">
        <f>IF(AllData[[#This Row],[Nitrate (PPM)]]&gt;2, "Very high", IF(AllData[[#This Row],[Nitrate (PPM)]]&gt;1, "High", IF(AllData[[#This Row],[Nitrate (PPM)]]&gt;0.5, "Some evidence", IF(AllData[[#This Row],[Nitrate (PPM)]]&gt;=0, "No evidence"))))</f>
        <v>Very high</v>
      </c>
      <c r="N1363">
        <v>0.16</v>
      </c>
      <c r="O1363" t="str">
        <f>IF(AllData[[#This Row],[Phosphate (PPM)]]&gt;0.5, "Very high", IF(AllData[[#This Row],[Phosphate (PPM)]]&gt;0.1, "High", IF(AllData[[#This Row],[Phosphate (PPM)]]&gt;0.05, "Some evidence", IF(AllData[[#This Row],[Phosphate (PPM)]]&lt;=0.05, "No Evidence", ""))))</f>
        <v>High</v>
      </c>
      <c r="P1363">
        <v>0.5</v>
      </c>
    </row>
    <row r="1364" spans="1:17" x14ac:dyDescent="0.3">
      <c r="A1364" t="s">
        <v>687</v>
      </c>
      <c r="B1364" s="2">
        <v>45338</v>
      </c>
      <c r="C1364" t="str" cm="1">
        <f t="array" ref="C13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4">
        <v>2023</v>
      </c>
      <c r="E1364" s="1">
        <v>0.66666666666666663</v>
      </c>
      <c r="F1364" t="s">
        <v>79</v>
      </c>
      <c r="I1364" t="s">
        <v>19</v>
      </c>
      <c r="J1364">
        <v>757</v>
      </c>
      <c r="K1364">
        <v>13.6</v>
      </c>
      <c r="L1364">
        <v>3</v>
      </c>
      <c r="M1364" t="str">
        <f>IF(AllData[[#This Row],[Nitrate (PPM)]]&gt;2, "Very high", IF(AllData[[#This Row],[Nitrate (PPM)]]&gt;1, "High", IF(AllData[[#This Row],[Nitrate (PPM)]]&gt;0.5, "Some evidence", IF(AllData[[#This Row],[Nitrate (PPM)]]&gt;=0, "No evidence"))))</f>
        <v>Very high</v>
      </c>
      <c r="N1364">
        <v>0.39</v>
      </c>
      <c r="O1364" t="str">
        <f>IF(AllData[[#This Row],[Phosphate (PPM)]]&gt;0.5, "Very high", IF(AllData[[#This Row],[Phosphate (PPM)]]&gt;0.1, "High", IF(AllData[[#This Row],[Phosphate (PPM)]]&gt;0.05, "Some evidence", IF(AllData[[#This Row],[Phosphate (PPM)]]&lt;=0.05, "No Evidence", ""))))</f>
        <v>High</v>
      </c>
      <c r="P1364">
        <v>2</v>
      </c>
      <c r="Q1364" t="s">
        <v>266</v>
      </c>
    </row>
    <row r="1365" spans="1:17" x14ac:dyDescent="0.3">
      <c r="A1365" t="s">
        <v>688</v>
      </c>
      <c r="B1365" s="2">
        <v>45338</v>
      </c>
      <c r="C1365" t="str" cm="1">
        <f t="array" ref="C13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5">
        <v>2023</v>
      </c>
      <c r="F1365" t="s">
        <v>661</v>
      </c>
      <c r="G1365" s="3">
        <v>52.090085000000002</v>
      </c>
      <c r="H1365" s="3">
        <v>-1.692593</v>
      </c>
      <c r="I1365" t="s">
        <v>62</v>
      </c>
      <c r="J1365">
        <v>584</v>
      </c>
      <c r="K1365">
        <v>12.3</v>
      </c>
      <c r="L1365">
        <v>3</v>
      </c>
      <c r="M1365" t="str">
        <f>IF(AllData[[#This Row],[Nitrate (PPM)]]&gt;2, "Very high", IF(AllData[[#This Row],[Nitrate (PPM)]]&gt;1, "High", IF(AllData[[#This Row],[Nitrate (PPM)]]&gt;0.5, "Some evidence", IF(AllData[[#This Row],[Nitrate (PPM)]]&gt;=0, "No evidence"))))</f>
        <v>Very high</v>
      </c>
      <c r="N1365">
        <v>0.08</v>
      </c>
      <c r="O1365" t="str">
        <f>IF(AllData[[#This Row],[Phosphate (PPM)]]&gt;0.5, "Very high", IF(AllData[[#This Row],[Phosphate (PPM)]]&gt;0.1, "High", IF(AllData[[#This Row],[Phosphate (PPM)]]&gt;0.05, "Some evidence", IF(AllData[[#This Row],[Phosphate (PPM)]]&lt;=0.05, "No Evidence", ""))))</f>
        <v>Some evidence</v>
      </c>
      <c r="P1365">
        <v>0</v>
      </c>
      <c r="Q1365" t="s">
        <v>689</v>
      </c>
    </row>
    <row r="1366" spans="1:17" x14ac:dyDescent="0.3">
      <c r="A1366" t="s">
        <v>690</v>
      </c>
      <c r="B1366" s="2">
        <v>45338</v>
      </c>
      <c r="C1366" t="str" cm="1">
        <f t="array" ref="C13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6">
        <v>2023</v>
      </c>
      <c r="F1366" t="s">
        <v>664</v>
      </c>
      <c r="G1366" s="3">
        <v>52.090085000000002</v>
      </c>
      <c r="H1366" s="3">
        <v>-1.692593</v>
      </c>
      <c r="I1366" t="s">
        <v>62</v>
      </c>
      <c r="J1366">
        <v>584</v>
      </c>
      <c r="K1366">
        <v>12.3</v>
      </c>
      <c r="L1366">
        <v>3</v>
      </c>
      <c r="M1366" t="str">
        <f>IF(AllData[[#This Row],[Nitrate (PPM)]]&gt;2, "Very high", IF(AllData[[#This Row],[Nitrate (PPM)]]&gt;1, "High", IF(AllData[[#This Row],[Nitrate (PPM)]]&gt;0.5, "Some evidence", IF(AllData[[#This Row],[Nitrate (PPM)]]&gt;=0, "No evidence"))))</f>
        <v>Very high</v>
      </c>
      <c r="N1366">
        <v>0.08</v>
      </c>
      <c r="O1366" t="str">
        <f>IF(AllData[[#This Row],[Phosphate (PPM)]]&gt;0.5, "Very high", IF(AllData[[#This Row],[Phosphate (PPM)]]&gt;0.1, "High", IF(AllData[[#This Row],[Phosphate (PPM)]]&gt;0.05, "Some evidence", IF(AllData[[#This Row],[Phosphate (PPM)]]&lt;=0.05, "No Evidence", ""))))</f>
        <v>Some evidence</v>
      </c>
      <c r="Q1366" t="s">
        <v>691</v>
      </c>
    </row>
    <row r="1367" spans="1:17" x14ac:dyDescent="0.3">
      <c r="A1367" t="s">
        <v>692</v>
      </c>
      <c r="B1367" s="2">
        <v>45338</v>
      </c>
      <c r="C1367" t="str" cm="1">
        <f t="array" ref="C13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7">
        <v>2023</v>
      </c>
      <c r="F1367" t="s">
        <v>617</v>
      </c>
      <c r="G1367" s="3">
        <v>52.092967999999999</v>
      </c>
      <c r="H1367" s="3">
        <v>-1.6862710000000001</v>
      </c>
      <c r="I1367" t="s">
        <v>62</v>
      </c>
      <c r="J1367">
        <v>592</v>
      </c>
      <c r="K1367">
        <v>11</v>
      </c>
      <c r="L1367">
        <v>2</v>
      </c>
      <c r="M1367" t="str">
        <f>IF(AllData[[#This Row],[Nitrate (PPM)]]&gt;2, "Very high", IF(AllData[[#This Row],[Nitrate (PPM)]]&gt;1, "High", IF(AllData[[#This Row],[Nitrate (PPM)]]&gt;0.5, "Some evidence", IF(AllData[[#This Row],[Nitrate (PPM)]]&gt;=0, "No evidence"))))</f>
        <v>High</v>
      </c>
      <c r="N1367">
        <v>0.17</v>
      </c>
      <c r="O1367" t="str">
        <f>IF(AllData[[#This Row],[Phosphate (PPM)]]&gt;0.5, "Very high", IF(AllData[[#This Row],[Phosphate (PPM)]]&gt;0.1, "High", IF(AllData[[#This Row],[Phosphate (PPM)]]&gt;0.05, "Some evidence", IF(AllData[[#This Row],[Phosphate (PPM)]]&lt;=0.05, "No Evidence", ""))))</f>
        <v>High</v>
      </c>
      <c r="P1367">
        <v>0</v>
      </c>
      <c r="Q1367" t="s">
        <v>693</v>
      </c>
    </row>
    <row r="1368" spans="1:17" x14ac:dyDescent="0.3">
      <c r="A1368" t="s">
        <v>694</v>
      </c>
      <c r="B1368" s="2">
        <v>45338</v>
      </c>
      <c r="C1368" t="str" cm="1">
        <f t="array" ref="C13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8">
        <v>2023</v>
      </c>
      <c r="F1368" t="s">
        <v>620</v>
      </c>
      <c r="G1368" s="3">
        <v>52.092967999999999</v>
      </c>
      <c r="H1368" s="3">
        <v>-1.6862710000000001</v>
      </c>
      <c r="I1368" t="s">
        <v>62</v>
      </c>
      <c r="J1368">
        <v>592</v>
      </c>
      <c r="K1368">
        <v>11</v>
      </c>
      <c r="L1368">
        <v>2</v>
      </c>
      <c r="M1368" t="str">
        <f>IF(AllData[[#This Row],[Nitrate (PPM)]]&gt;2, "Very high", IF(AllData[[#This Row],[Nitrate (PPM)]]&gt;1, "High", IF(AllData[[#This Row],[Nitrate (PPM)]]&gt;0.5, "Some evidence", IF(AllData[[#This Row],[Nitrate (PPM)]]&gt;=0, "No evidence"))))</f>
        <v>High</v>
      </c>
      <c r="N1368">
        <v>0.17</v>
      </c>
      <c r="O1368" t="str">
        <f>IF(AllData[[#This Row],[Phosphate (PPM)]]&gt;0.5, "Very high", IF(AllData[[#This Row],[Phosphate (PPM)]]&gt;0.1, "High", IF(AllData[[#This Row],[Phosphate (PPM)]]&gt;0.05, "Some evidence", IF(AllData[[#This Row],[Phosphate (PPM)]]&lt;=0.05, "No Evidence", ""))))</f>
        <v>High</v>
      </c>
      <c r="Q1368" t="s">
        <v>695</v>
      </c>
    </row>
    <row r="1369" spans="1:17" x14ac:dyDescent="0.3">
      <c r="A1369" t="s">
        <v>696</v>
      </c>
      <c r="B1369" s="2">
        <v>45338</v>
      </c>
      <c r="C1369" t="str" cm="1">
        <f t="array" ref="C13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69">
        <v>2023</v>
      </c>
      <c r="F1369" t="s">
        <v>667</v>
      </c>
      <c r="G1369" s="3">
        <v>52.094423999999997</v>
      </c>
      <c r="H1369" s="3">
        <v>-1.6759090000000001</v>
      </c>
      <c r="I1369" t="s">
        <v>25</v>
      </c>
      <c r="J1369">
        <v>640</v>
      </c>
      <c r="K1369">
        <v>10.9</v>
      </c>
      <c r="L1369">
        <v>5</v>
      </c>
      <c r="M1369" t="str">
        <f>IF(AllData[[#This Row],[Nitrate (PPM)]]&gt;2, "Very high", IF(AllData[[#This Row],[Nitrate (PPM)]]&gt;1, "High", IF(AllData[[#This Row],[Nitrate (PPM)]]&gt;0.5, "Some evidence", IF(AllData[[#This Row],[Nitrate (PPM)]]&gt;=0, "No evidence"))))</f>
        <v>Very high</v>
      </c>
      <c r="N1369">
        <v>2.2599999999999998</v>
      </c>
      <c r="O1369" t="str">
        <f>IF(AllData[[#This Row],[Phosphate (PPM)]]&gt;0.5, "Very high", IF(AllData[[#This Row],[Phosphate (PPM)]]&gt;0.1, "High", IF(AllData[[#This Row],[Phosphate (PPM)]]&gt;0.05, "Some evidence", IF(AllData[[#This Row],[Phosphate (PPM)]]&lt;=0.05, "No Evidence", ""))))</f>
        <v>Very high</v>
      </c>
      <c r="P1369">
        <v>0</v>
      </c>
      <c r="Q1369" t="s">
        <v>697</v>
      </c>
    </row>
    <row r="1370" spans="1:17" x14ac:dyDescent="0.3">
      <c r="A1370" t="s">
        <v>698</v>
      </c>
      <c r="B1370" s="2">
        <v>45338</v>
      </c>
      <c r="C1370" t="str" cm="1">
        <f t="array" ref="C13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0">
        <v>2023</v>
      </c>
      <c r="F1370" t="s">
        <v>670</v>
      </c>
      <c r="G1370" s="3">
        <v>52.094423999999997</v>
      </c>
      <c r="H1370" s="3">
        <v>-1.6759090000000001</v>
      </c>
      <c r="I1370" t="s">
        <v>25</v>
      </c>
      <c r="J1370">
        <v>640</v>
      </c>
      <c r="K1370">
        <v>10.9</v>
      </c>
      <c r="L1370">
        <v>5</v>
      </c>
      <c r="M1370" t="str">
        <f>IF(AllData[[#This Row],[Nitrate (PPM)]]&gt;2, "Very high", IF(AllData[[#This Row],[Nitrate (PPM)]]&gt;1, "High", IF(AllData[[#This Row],[Nitrate (PPM)]]&gt;0.5, "Some evidence", IF(AllData[[#This Row],[Nitrate (PPM)]]&gt;=0, "No evidence"))))</f>
        <v>Very high</v>
      </c>
      <c r="N1370">
        <v>2.2599999999999998</v>
      </c>
      <c r="O1370" t="str">
        <f>IF(AllData[[#This Row],[Phosphate (PPM)]]&gt;0.5, "Very high", IF(AllData[[#This Row],[Phosphate (PPM)]]&gt;0.1, "High", IF(AllData[[#This Row],[Phosphate (PPM)]]&gt;0.05, "Some evidence", IF(AllData[[#This Row],[Phosphate (PPM)]]&lt;=0.05, "No Evidence", ""))))</f>
        <v>Very high</v>
      </c>
      <c r="Q1370" t="s">
        <v>695</v>
      </c>
    </row>
    <row r="1371" spans="1:17" x14ac:dyDescent="0.3">
      <c r="A1371" t="s">
        <v>679</v>
      </c>
      <c r="B1371" s="2">
        <v>45337</v>
      </c>
      <c r="C1371" t="str" cm="1">
        <f t="array" ref="C13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1">
        <v>2023</v>
      </c>
      <c r="E1371" s="1">
        <v>0.49861111111111112</v>
      </c>
      <c r="F1371" t="s">
        <v>515</v>
      </c>
      <c r="G1371" s="3">
        <v>52.053606000000002</v>
      </c>
      <c r="H1371" s="3">
        <v>-1.6202080000000001</v>
      </c>
      <c r="I1371" t="s">
        <v>19</v>
      </c>
      <c r="J1371">
        <v>523</v>
      </c>
      <c r="K1371">
        <v>12.4</v>
      </c>
      <c r="L1371">
        <v>0.5</v>
      </c>
      <c r="M1371" t="str">
        <f>IF(AllData[[#This Row],[Nitrate (PPM)]]&gt;2, "Very high", IF(AllData[[#This Row],[Nitrate (PPM)]]&gt;1, "High", IF(AllData[[#This Row],[Nitrate (PPM)]]&gt;0.5, "Some evidence", IF(AllData[[#This Row],[Nitrate (PPM)]]&gt;=0, "No evidence"))))</f>
        <v>No evidence</v>
      </c>
      <c r="N1371">
        <v>0.23</v>
      </c>
      <c r="O1371" t="str">
        <f>IF(AllData[[#This Row],[Phosphate (PPM)]]&gt;0.5, "Very high", IF(AllData[[#This Row],[Phosphate (PPM)]]&gt;0.1, "High", IF(AllData[[#This Row],[Phosphate (PPM)]]&gt;0.05, "Some evidence", IF(AllData[[#This Row],[Phosphate (PPM)]]&lt;=0.05, "No Evidence", ""))))</f>
        <v>High</v>
      </c>
      <c r="P1371">
        <v>0.75</v>
      </c>
      <c r="Q1371" t="s">
        <v>680</v>
      </c>
    </row>
    <row r="1372" spans="1:17" x14ac:dyDescent="0.3">
      <c r="A1372" t="s">
        <v>681</v>
      </c>
      <c r="B1372" s="2">
        <v>45337</v>
      </c>
      <c r="C1372" t="str" cm="1">
        <f t="array" ref="C13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2">
        <v>2023</v>
      </c>
      <c r="E1372" s="1">
        <v>0.52986111111111112</v>
      </c>
      <c r="F1372" t="s">
        <v>158</v>
      </c>
      <c r="G1372" s="3">
        <v>52.146580999999998</v>
      </c>
      <c r="H1372" s="3">
        <v>-1.6992020000000001</v>
      </c>
      <c r="I1372" t="s">
        <v>25</v>
      </c>
      <c r="J1372">
        <v>548</v>
      </c>
      <c r="K1372">
        <v>11.3</v>
      </c>
      <c r="L1372">
        <v>7</v>
      </c>
      <c r="M1372" t="str">
        <f>IF(AllData[[#This Row],[Nitrate (PPM)]]&gt;2, "Very high", IF(AllData[[#This Row],[Nitrate (PPM)]]&gt;1, "High", IF(AllData[[#This Row],[Nitrate (PPM)]]&gt;0.5, "Some evidence", IF(AllData[[#This Row],[Nitrate (PPM)]]&gt;=0, "No evidence"))))</f>
        <v>Very high</v>
      </c>
      <c r="N1372">
        <v>0.25</v>
      </c>
      <c r="O1372" t="str">
        <f>IF(AllData[[#This Row],[Phosphate (PPM)]]&gt;0.5, "Very high", IF(AllData[[#This Row],[Phosphate (PPM)]]&gt;0.1, "High", IF(AllData[[#This Row],[Phosphate (PPM)]]&gt;0.05, "Some evidence", IF(AllData[[#This Row],[Phosphate (PPM)]]&lt;=0.05, "No Evidence", ""))))</f>
        <v>High</v>
      </c>
      <c r="P1372">
        <v>2</v>
      </c>
      <c r="Q1372" t="s">
        <v>682</v>
      </c>
    </row>
    <row r="1373" spans="1:17" x14ac:dyDescent="0.3">
      <c r="A1373" t="s">
        <v>671</v>
      </c>
      <c r="B1373" s="2">
        <v>45336</v>
      </c>
      <c r="C1373" t="str" cm="1">
        <f t="array" ref="C13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3">
        <v>2023</v>
      </c>
      <c r="E1373" s="1">
        <v>0.11458333333333333</v>
      </c>
      <c r="F1373" t="s">
        <v>280</v>
      </c>
      <c r="G1373" s="3">
        <v>52.206477999999997</v>
      </c>
      <c r="H1373" s="3">
        <v>-1.653894</v>
      </c>
      <c r="I1373" t="s">
        <v>25</v>
      </c>
      <c r="J1373">
        <v>535</v>
      </c>
      <c r="K1373">
        <v>13.4</v>
      </c>
      <c r="L1373">
        <v>5</v>
      </c>
      <c r="M1373" t="str">
        <f>IF(AllData[[#This Row],[Nitrate (PPM)]]&gt;2, "Very high", IF(AllData[[#This Row],[Nitrate (PPM)]]&gt;1, "High", IF(AllData[[#This Row],[Nitrate (PPM)]]&gt;0.5, "Some evidence", IF(AllData[[#This Row],[Nitrate (PPM)]]&gt;=0, "No evidence"))))</f>
        <v>Very high</v>
      </c>
      <c r="N1373">
        <v>0.67</v>
      </c>
      <c r="O1373" t="str">
        <f>IF(AllData[[#This Row],[Phosphate (PPM)]]&gt;0.5, "Very high", IF(AllData[[#This Row],[Phosphate (PPM)]]&gt;0.1, "High", IF(AllData[[#This Row],[Phosphate (PPM)]]&gt;0.05, "Some evidence", IF(AllData[[#This Row],[Phosphate (PPM)]]&lt;=0.05, "No Evidence", ""))))</f>
        <v>Very high</v>
      </c>
      <c r="P1373">
        <v>1.5</v>
      </c>
      <c r="Q1373" t="s">
        <v>672</v>
      </c>
    </row>
    <row r="1374" spans="1:17" x14ac:dyDescent="0.3">
      <c r="A1374" t="s">
        <v>673</v>
      </c>
      <c r="B1374" s="2">
        <v>45336</v>
      </c>
      <c r="C1374" t="str" cm="1">
        <f t="array" ref="C13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4">
        <v>2023</v>
      </c>
      <c r="E1374" s="1">
        <v>0.59722222222222221</v>
      </c>
      <c r="F1374" t="s">
        <v>542</v>
      </c>
      <c r="G1374" s="3">
        <v>52.046551999999998</v>
      </c>
      <c r="H1374" s="3">
        <v>-1.673411</v>
      </c>
      <c r="I1374" t="s">
        <v>62</v>
      </c>
      <c r="J1374">
        <v>418</v>
      </c>
      <c r="K1374">
        <v>11.2</v>
      </c>
      <c r="L1374">
        <v>2</v>
      </c>
      <c r="M1374" t="str">
        <f>IF(AllData[[#This Row],[Nitrate (PPM)]]&gt;2, "Very high", IF(AllData[[#This Row],[Nitrate (PPM)]]&gt;1, "High", IF(AllData[[#This Row],[Nitrate (PPM)]]&gt;0.5, "Some evidence", IF(AllData[[#This Row],[Nitrate (PPM)]]&gt;=0, "No evidence"))))</f>
        <v>High</v>
      </c>
      <c r="N1374">
        <v>0.31</v>
      </c>
      <c r="O1374" t="str">
        <f>IF(AllData[[#This Row],[Phosphate (PPM)]]&gt;0.5, "Very high", IF(AllData[[#This Row],[Phosphate (PPM)]]&gt;0.1, "High", IF(AllData[[#This Row],[Phosphate (PPM)]]&gt;0.05, "Some evidence", IF(AllData[[#This Row],[Phosphate (PPM)]]&lt;=0.05, "No Evidence", ""))))</f>
        <v>High</v>
      </c>
      <c r="P1374">
        <v>0.45</v>
      </c>
    </row>
    <row r="1375" spans="1:17" x14ac:dyDescent="0.3">
      <c r="A1375" t="s">
        <v>674</v>
      </c>
      <c r="B1375" s="2">
        <v>45336</v>
      </c>
      <c r="C1375" t="str" cm="1">
        <f t="array" ref="C13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5">
        <v>2023</v>
      </c>
      <c r="E1375" s="1">
        <v>0.61319444444444449</v>
      </c>
      <c r="F1375" t="s">
        <v>331</v>
      </c>
      <c r="G1375" s="3">
        <v>52.045701000000001</v>
      </c>
      <c r="H1375" s="3">
        <v>-1.6718900000000001</v>
      </c>
      <c r="I1375" t="s">
        <v>25</v>
      </c>
      <c r="J1375">
        <v>414</v>
      </c>
      <c r="K1375">
        <v>11.2</v>
      </c>
      <c r="L1375">
        <v>3</v>
      </c>
      <c r="M1375" t="str">
        <f>IF(AllData[[#This Row],[Nitrate (PPM)]]&gt;2, "Very high", IF(AllData[[#This Row],[Nitrate (PPM)]]&gt;1, "High", IF(AllData[[#This Row],[Nitrate (PPM)]]&gt;0.5, "Some evidence", IF(AllData[[#This Row],[Nitrate (PPM)]]&gt;=0, "No evidence"))))</f>
        <v>Very high</v>
      </c>
      <c r="N1375">
        <v>0.13</v>
      </c>
      <c r="O1375" t="str">
        <f>IF(AllData[[#This Row],[Phosphate (PPM)]]&gt;0.5, "Very high", IF(AllData[[#This Row],[Phosphate (PPM)]]&gt;0.1, "High", IF(AllData[[#This Row],[Phosphate (PPM)]]&gt;0.05, "Some evidence", IF(AllData[[#This Row],[Phosphate (PPM)]]&lt;=0.05, "No Evidence", ""))))</f>
        <v>High</v>
      </c>
      <c r="P1375">
        <v>0.6</v>
      </c>
    </row>
    <row r="1376" spans="1:17" x14ac:dyDescent="0.3">
      <c r="A1376" t="s">
        <v>675</v>
      </c>
      <c r="B1376" s="2">
        <v>45336</v>
      </c>
      <c r="C1376" t="str" cm="1">
        <f t="array" ref="C13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6">
        <v>2023</v>
      </c>
      <c r="E1376" s="1">
        <v>0.64722222222222225</v>
      </c>
      <c r="F1376" t="s">
        <v>282</v>
      </c>
      <c r="G1376" s="3">
        <v>52.212288999999998</v>
      </c>
      <c r="H1376" s="3">
        <v>-1.660452</v>
      </c>
      <c r="I1376" t="s">
        <v>25</v>
      </c>
      <c r="J1376">
        <v>469</v>
      </c>
      <c r="K1376">
        <v>10.7</v>
      </c>
      <c r="L1376">
        <v>5</v>
      </c>
      <c r="M1376" t="str">
        <f>IF(AllData[[#This Row],[Nitrate (PPM)]]&gt;2, "Very high", IF(AllData[[#This Row],[Nitrate (PPM)]]&gt;1, "High", IF(AllData[[#This Row],[Nitrate (PPM)]]&gt;0.5, "Some evidence", IF(AllData[[#This Row],[Nitrate (PPM)]]&gt;=0, "No evidence"))))</f>
        <v>Very high</v>
      </c>
      <c r="N1376">
        <v>0.59</v>
      </c>
      <c r="O1376" t="str">
        <f>IF(AllData[[#This Row],[Phosphate (PPM)]]&gt;0.5, "Very high", IF(AllData[[#This Row],[Phosphate (PPM)]]&gt;0.1, "High", IF(AllData[[#This Row],[Phosphate (PPM)]]&gt;0.05, "Some evidence", IF(AllData[[#This Row],[Phosphate (PPM)]]&lt;=0.05, "No Evidence", ""))))</f>
        <v>Very high</v>
      </c>
      <c r="P1376">
        <v>1.5</v>
      </c>
      <c r="Q1376" t="s">
        <v>676</v>
      </c>
    </row>
    <row r="1377" spans="1:17" x14ac:dyDescent="0.3">
      <c r="A1377" t="s">
        <v>677</v>
      </c>
      <c r="B1377" s="2">
        <v>45336</v>
      </c>
      <c r="C1377" t="str" cm="1">
        <f t="array" ref="C13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7">
        <v>2023</v>
      </c>
      <c r="E1377" s="1">
        <v>0.70833333333333337</v>
      </c>
      <c r="F1377" t="s">
        <v>135</v>
      </c>
      <c r="G1377" s="3">
        <v>52.112822999999999</v>
      </c>
      <c r="H1377" s="3">
        <v>-1.633321</v>
      </c>
      <c r="I1377" t="s">
        <v>62</v>
      </c>
      <c r="J1377">
        <v>513</v>
      </c>
      <c r="K1377">
        <v>11.2</v>
      </c>
      <c r="L1377">
        <v>2</v>
      </c>
      <c r="M1377" t="str">
        <f>IF(AllData[[#This Row],[Nitrate (PPM)]]&gt;2, "Very high", IF(AllData[[#This Row],[Nitrate (PPM)]]&gt;1, "High", IF(AllData[[#This Row],[Nitrate (PPM)]]&gt;0.5, "Some evidence", IF(AllData[[#This Row],[Nitrate (PPM)]]&gt;=0, "No evidence"))))</f>
        <v>High</v>
      </c>
      <c r="N1377">
        <v>0.1</v>
      </c>
      <c r="O1377" t="str">
        <f>IF(AllData[[#This Row],[Phosphate (PPM)]]&gt;0.5, "Very high", IF(AllData[[#This Row],[Phosphate (PPM)]]&gt;0.1, "High", IF(AllData[[#This Row],[Phosphate (PPM)]]&gt;0.05, "Some evidence", IF(AllData[[#This Row],[Phosphate (PPM)]]&lt;=0.05, "No Evidence", ""))))</f>
        <v>Some evidence</v>
      </c>
      <c r="P1377">
        <v>3.5</v>
      </c>
      <c r="Q1377" t="s">
        <v>678</v>
      </c>
    </row>
    <row r="1378" spans="1:17" x14ac:dyDescent="0.3">
      <c r="A1378" t="s">
        <v>649</v>
      </c>
      <c r="B1378" s="2">
        <v>45333</v>
      </c>
      <c r="C1378" t="str" cm="1">
        <f t="array" ref="C13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8">
        <v>2023</v>
      </c>
      <c r="E1378" s="1">
        <v>0.4236111111111111</v>
      </c>
      <c r="F1378" t="s">
        <v>494</v>
      </c>
      <c r="G1378" s="3">
        <v>52.070131000000003</v>
      </c>
      <c r="H1378" s="3">
        <v>-1.6114869999999999</v>
      </c>
      <c r="I1378" t="s">
        <v>25</v>
      </c>
      <c r="J1378">
        <v>559</v>
      </c>
      <c r="K1378">
        <v>8.5</v>
      </c>
      <c r="L1378">
        <v>10</v>
      </c>
      <c r="M1378" t="str">
        <f>IF(AllData[[#This Row],[Nitrate (PPM)]]&gt;2, "Very high", IF(AllData[[#This Row],[Nitrate (PPM)]]&gt;1, "High", IF(AllData[[#This Row],[Nitrate (PPM)]]&gt;0.5, "Some evidence", IF(AllData[[#This Row],[Nitrate (PPM)]]&gt;=0, "No evidence"))))</f>
        <v>Very high</v>
      </c>
      <c r="N1378">
        <v>0.71</v>
      </c>
      <c r="O1378" t="str">
        <f>IF(AllData[[#This Row],[Phosphate (PPM)]]&gt;0.5, "Very high", IF(AllData[[#This Row],[Phosphate (PPM)]]&gt;0.1, "High", IF(AllData[[#This Row],[Phosphate (PPM)]]&gt;0.05, "Some evidence", IF(AllData[[#This Row],[Phosphate (PPM)]]&lt;=0.05, "No Evidence", ""))))</f>
        <v>Very high</v>
      </c>
      <c r="P1378">
        <v>1.5</v>
      </c>
    </row>
    <row r="1379" spans="1:17" x14ac:dyDescent="0.3">
      <c r="A1379" t="s">
        <v>650</v>
      </c>
      <c r="B1379" s="2">
        <v>45333</v>
      </c>
      <c r="C1379" t="str" cm="1">
        <f t="array" ref="C13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79">
        <v>2023</v>
      </c>
      <c r="E1379" s="1">
        <v>0.47916666666666669</v>
      </c>
      <c r="F1379" t="s">
        <v>555</v>
      </c>
      <c r="G1379" s="3">
        <v>52.259639</v>
      </c>
      <c r="H1379" s="3">
        <v>-1.7181999999999999</v>
      </c>
      <c r="I1379" t="s">
        <v>25</v>
      </c>
      <c r="J1379">
        <v>446</v>
      </c>
      <c r="K1379">
        <v>9.4</v>
      </c>
      <c r="L1379">
        <v>7</v>
      </c>
      <c r="M1379" t="str">
        <f>IF(AllData[[#This Row],[Nitrate (PPM)]]&gt;2, "Very high", IF(AllData[[#This Row],[Nitrate (PPM)]]&gt;1, "High", IF(AllData[[#This Row],[Nitrate (PPM)]]&gt;0.5, "Some evidence", IF(AllData[[#This Row],[Nitrate (PPM)]]&gt;=0, "No evidence"))))</f>
        <v>Very high</v>
      </c>
      <c r="N1379">
        <v>0.78</v>
      </c>
      <c r="O1379" t="str">
        <f>IF(AllData[[#This Row],[Phosphate (PPM)]]&gt;0.5, "Very high", IF(AllData[[#This Row],[Phosphate (PPM)]]&gt;0.1, "High", IF(AllData[[#This Row],[Phosphate (PPM)]]&gt;0.05, "Some evidence", IF(AllData[[#This Row],[Phosphate (PPM)]]&lt;=0.05, "No Evidence", ""))))</f>
        <v>Very high</v>
      </c>
      <c r="P1379">
        <v>0.4</v>
      </c>
      <c r="Q1379" t="s">
        <v>651</v>
      </c>
    </row>
    <row r="1380" spans="1:17" x14ac:dyDescent="0.3">
      <c r="A1380" t="s">
        <v>652</v>
      </c>
      <c r="B1380" s="2">
        <v>45333</v>
      </c>
      <c r="C1380" t="str" cm="1">
        <f t="array" ref="C13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0">
        <v>2023</v>
      </c>
      <c r="E1380" s="1">
        <v>0.57986111111111116</v>
      </c>
      <c r="F1380" t="s">
        <v>260</v>
      </c>
      <c r="G1380" s="3">
        <v>52.166370000000001</v>
      </c>
      <c r="H1380" s="3">
        <v>-1.708032</v>
      </c>
      <c r="I1380" t="s">
        <v>62</v>
      </c>
      <c r="J1380">
        <v>554</v>
      </c>
      <c r="K1380">
        <v>11.3</v>
      </c>
      <c r="L1380">
        <v>4</v>
      </c>
      <c r="M1380" t="str">
        <f>IF(AllData[[#This Row],[Nitrate (PPM)]]&gt;2, "Very high", IF(AllData[[#This Row],[Nitrate (PPM)]]&gt;1, "High", IF(AllData[[#This Row],[Nitrate (PPM)]]&gt;0.5, "Some evidence", IF(AllData[[#This Row],[Nitrate (PPM)]]&gt;=0, "No evidence"))))</f>
        <v>Very high</v>
      </c>
      <c r="N1380">
        <v>0.4</v>
      </c>
      <c r="O1380" t="str">
        <f>IF(AllData[[#This Row],[Phosphate (PPM)]]&gt;0.5, "Very high", IF(AllData[[#This Row],[Phosphate (PPM)]]&gt;0.1, "High", IF(AllData[[#This Row],[Phosphate (PPM)]]&gt;0.05, "Some evidence", IF(AllData[[#This Row],[Phosphate (PPM)]]&lt;=0.05, "No Evidence", ""))))</f>
        <v>High</v>
      </c>
      <c r="P1380">
        <v>1.4</v>
      </c>
      <c r="Q1380" t="s">
        <v>653</v>
      </c>
    </row>
    <row r="1381" spans="1:17" x14ac:dyDescent="0.3">
      <c r="A1381" t="s">
        <v>654</v>
      </c>
      <c r="B1381" s="2">
        <v>45333</v>
      </c>
      <c r="C1381" t="str" cm="1">
        <f t="array" ref="C13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1">
        <v>2023</v>
      </c>
      <c r="E1381" s="1">
        <v>0.61250000000000004</v>
      </c>
      <c r="F1381" t="s">
        <v>566</v>
      </c>
      <c r="G1381" s="3">
        <v>51.997478000000001</v>
      </c>
      <c r="H1381" s="3">
        <v>-2.1562610000000002</v>
      </c>
      <c r="I1381" t="s">
        <v>19</v>
      </c>
      <c r="J1381">
        <v>415</v>
      </c>
      <c r="K1381">
        <v>12</v>
      </c>
      <c r="L1381">
        <v>7</v>
      </c>
      <c r="M1381" t="str">
        <f>IF(AllData[[#This Row],[Nitrate (PPM)]]&gt;2, "Very high", IF(AllData[[#This Row],[Nitrate (PPM)]]&gt;1, "High", IF(AllData[[#This Row],[Nitrate (PPM)]]&gt;0.5, "Some evidence", IF(AllData[[#This Row],[Nitrate (PPM)]]&gt;=0, "No evidence"))))</f>
        <v>Very high</v>
      </c>
      <c r="N1381">
        <v>0.91</v>
      </c>
      <c r="O1381" t="str">
        <f>IF(AllData[[#This Row],[Phosphate (PPM)]]&gt;0.5, "Very high", IF(AllData[[#This Row],[Phosphate (PPM)]]&gt;0.1, "High", IF(AllData[[#This Row],[Phosphate (PPM)]]&gt;0.05, "Some evidence", IF(AllData[[#This Row],[Phosphate (PPM)]]&lt;=0.05, "No Evidence", ""))))</f>
        <v>Very high</v>
      </c>
      <c r="P1381">
        <v>3</v>
      </c>
      <c r="Q1381" t="s">
        <v>266</v>
      </c>
    </row>
    <row r="1382" spans="1:17" x14ac:dyDescent="0.3">
      <c r="A1382" t="s">
        <v>655</v>
      </c>
      <c r="B1382" s="2">
        <v>45333</v>
      </c>
      <c r="C1382" t="str" cm="1">
        <f t="array" ref="C13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2">
        <v>2023</v>
      </c>
      <c r="E1382" s="1">
        <v>0.625</v>
      </c>
      <c r="F1382" t="s">
        <v>535</v>
      </c>
      <c r="G1382" s="3">
        <v>52.252499999999998</v>
      </c>
      <c r="H1382" s="3">
        <v>-1.6685000000000001</v>
      </c>
      <c r="I1382" t="s">
        <v>19</v>
      </c>
      <c r="J1382">
        <v>801</v>
      </c>
      <c r="K1382">
        <v>9.5</v>
      </c>
      <c r="L1382">
        <v>7</v>
      </c>
      <c r="M1382" t="str">
        <f>IF(AllData[[#This Row],[Nitrate (PPM)]]&gt;2, "Very high", IF(AllData[[#This Row],[Nitrate (PPM)]]&gt;1, "High", IF(AllData[[#This Row],[Nitrate (PPM)]]&gt;0.5, "Some evidence", IF(AllData[[#This Row],[Nitrate (PPM)]]&gt;=0, "No evidence"))))</f>
        <v>Very high</v>
      </c>
      <c r="N1382">
        <v>0.72</v>
      </c>
      <c r="O1382" t="str">
        <f>IF(AllData[[#This Row],[Phosphate (PPM)]]&gt;0.5, "Very high", IF(AllData[[#This Row],[Phosphate (PPM)]]&gt;0.1, "High", IF(AllData[[#This Row],[Phosphate (PPM)]]&gt;0.05, "Some evidence", IF(AllData[[#This Row],[Phosphate (PPM)]]&lt;=0.05, "No Evidence", ""))))</f>
        <v>Very high</v>
      </c>
      <c r="P1382">
        <v>0.5</v>
      </c>
    </row>
    <row r="1383" spans="1:17" x14ac:dyDescent="0.3">
      <c r="A1383" t="s">
        <v>656</v>
      </c>
      <c r="B1383" s="2">
        <v>45333</v>
      </c>
      <c r="C1383" t="str" cm="1">
        <f t="array" ref="C13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3">
        <v>2023</v>
      </c>
      <c r="E1383" s="1">
        <v>0.63194444444444442</v>
      </c>
      <c r="F1383" t="s">
        <v>429</v>
      </c>
      <c r="G1383" s="3">
        <v>52.061956000000002</v>
      </c>
      <c r="H1383" s="3">
        <v>-1.621896</v>
      </c>
      <c r="I1383" t="s">
        <v>19</v>
      </c>
      <c r="J1383">
        <v>472</v>
      </c>
      <c r="K1383">
        <v>8</v>
      </c>
      <c r="L1383">
        <v>5</v>
      </c>
      <c r="M1383" t="str">
        <f>IF(AllData[[#This Row],[Nitrate (PPM)]]&gt;2, "Very high", IF(AllData[[#This Row],[Nitrate (PPM)]]&gt;1, "High", IF(AllData[[#This Row],[Nitrate (PPM)]]&gt;0.5, "Some evidence", IF(AllData[[#This Row],[Nitrate (PPM)]]&gt;=0, "No evidence"))))</f>
        <v>Very high</v>
      </c>
      <c r="N1383">
        <v>0.46</v>
      </c>
      <c r="O1383" t="str">
        <f>IF(AllData[[#This Row],[Phosphate (PPM)]]&gt;0.5, "Very high", IF(AllData[[#This Row],[Phosphate (PPM)]]&gt;0.1, "High", IF(AllData[[#This Row],[Phosphate (PPM)]]&gt;0.05, "Some evidence", IF(AllData[[#This Row],[Phosphate (PPM)]]&lt;=0.05, "No Evidence", ""))))</f>
        <v>High</v>
      </c>
      <c r="P1383">
        <v>1</v>
      </c>
    </row>
    <row r="1384" spans="1:17" x14ac:dyDescent="0.3">
      <c r="A1384" t="s">
        <v>657</v>
      </c>
      <c r="B1384" s="2">
        <v>45333</v>
      </c>
      <c r="C1384" t="str" cm="1">
        <f t="array" ref="C13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4">
        <v>2023</v>
      </c>
      <c r="E1384" s="1">
        <v>0.63541666666666663</v>
      </c>
      <c r="F1384" t="s">
        <v>532</v>
      </c>
      <c r="G1384" s="3">
        <v>52.244900000000001</v>
      </c>
      <c r="H1384" s="3">
        <v>-1.6617</v>
      </c>
      <c r="I1384" t="s">
        <v>19</v>
      </c>
      <c r="J1384">
        <v>545</v>
      </c>
      <c r="K1384">
        <v>9</v>
      </c>
      <c r="L1384">
        <v>5</v>
      </c>
      <c r="M1384" t="str">
        <f>IF(AllData[[#This Row],[Nitrate (PPM)]]&gt;2, "Very high", IF(AllData[[#This Row],[Nitrate (PPM)]]&gt;1, "High", IF(AllData[[#This Row],[Nitrate (PPM)]]&gt;0.5, "Some evidence", IF(AllData[[#This Row],[Nitrate (PPM)]]&gt;=0, "No evidence"))))</f>
        <v>Very high</v>
      </c>
      <c r="N1384">
        <v>0.47</v>
      </c>
      <c r="O1384" t="str">
        <f>IF(AllData[[#This Row],[Phosphate (PPM)]]&gt;0.5, "Very high", IF(AllData[[#This Row],[Phosphate (PPM)]]&gt;0.1, "High", IF(AllData[[#This Row],[Phosphate (PPM)]]&gt;0.05, "Some evidence", IF(AllData[[#This Row],[Phosphate (PPM)]]&lt;=0.05, "No Evidence", ""))))</f>
        <v>High</v>
      </c>
      <c r="P1384">
        <v>0.5</v>
      </c>
    </row>
    <row r="1385" spans="1:17" x14ac:dyDescent="0.3">
      <c r="A1385" t="s">
        <v>658</v>
      </c>
      <c r="B1385" s="2">
        <v>45333</v>
      </c>
      <c r="C1385" t="str" cm="1">
        <f t="array" ref="C13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5">
        <v>2023</v>
      </c>
      <c r="E1385" s="1">
        <v>0.67083333333333328</v>
      </c>
      <c r="F1385" t="s">
        <v>21</v>
      </c>
      <c r="G1385" s="3">
        <v>51.991112999999999</v>
      </c>
      <c r="H1385" s="3">
        <v>-2.1623269999999999</v>
      </c>
      <c r="I1385" t="s">
        <v>19</v>
      </c>
      <c r="J1385">
        <v>430</v>
      </c>
      <c r="K1385">
        <v>9.8000000000000007</v>
      </c>
      <c r="L1385">
        <v>4</v>
      </c>
      <c r="M1385" t="str">
        <f>IF(AllData[[#This Row],[Nitrate (PPM)]]&gt;2, "Very high", IF(AllData[[#This Row],[Nitrate (PPM)]]&gt;1, "High", IF(AllData[[#This Row],[Nitrate (PPM)]]&gt;0.5, "Some evidence", IF(AllData[[#This Row],[Nitrate (PPM)]]&gt;=0, "No evidence"))))</f>
        <v>Very high</v>
      </c>
      <c r="N1385">
        <v>0.71</v>
      </c>
      <c r="O1385" t="str">
        <f>IF(AllData[[#This Row],[Phosphate (PPM)]]&gt;0.5, "Very high", IF(AllData[[#This Row],[Phosphate (PPM)]]&gt;0.1, "High", IF(AllData[[#This Row],[Phosphate (PPM)]]&gt;0.05, "Some evidence", IF(AllData[[#This Row],[Phosphate (PPM)]]&lt;=0.05, "No Evidence", ""))))</f>
        <v>Very high</v>
      </c>
      <c r="P1385">
        <v>2.5</v>
      </c>
      <c r="Q1385" t="s">
        <v>659</v>
      </c>
    </row>
    <row r="1386" spans="1:17" x14ac:dyDescent="0.3">
      <c r="A1386" t="s">
        <v>660</v>
      </c>
      <c r="B1386" s="2">
        <v>45333</v>
      </c>
      <c r="C1386" t="str" cm="1">
        <f t="array" ref="C13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6">
        <v>2023</v>
      </c>
      <c r="F1386" t="s">
        <v>661</v>
      </c>
      <c r="G1386" s="3">
        <v>52.090085000000002</v>
      </c>
      <c r="H1386" s="3">
        <v>-1.692593</v>
      </c>
      <c r="I1386" t="s">
        <v>62</v>
      </c>
      <c r="J1386">
        <v>607</v>
      </c>
      <c r="K1386">
        <v>10.4</v>
      </c>
      <c r="L1386">
        <v>2</v>
      </c>
      <c r="M1386" t="str">
        <f>IF(AllData[[#This Row],[Nitrate (PPM)]]&gt;2, "Very high", IF(AllData[[#This Row],[Nitrate (PPM)]]&gt;1, "High", IF(AllData[[#This Row],[Nitrate (PPM)]]&gt;0.5, "Some evidence", IF(AllData[[#This Row],[Nitrate (PPM)]]&gt;=0, "No evidence"))))</f>
        <v>High</v>
      </c>
      <c r="N1386">
        <v>0.36</v>
      </c>
      <c r="O1386" t="str">
        <f>IF(AllData[[#This Row],[Phosphate (PPM)]]&gt;0.5, "Very high", IF(AllData[[#This Row],[Phosphate (PPM)]]&gt;0.1, "High", IF(AllData[[#This Row],[Phosphate (PPM)]]&gt;0.05, "Some evidence", IF(AllData[[#This Row],[Phosphate (PPM)]]&lt;=0.05, "No Evidence", ""))))</f>
        <v>High</v>
      </c>
      <c r="P1386">
        <v>0</v>
      </c>
      <c r="Q1386" t="s">
        <v>662</v>
      </c>
    </row>
    <row r="1387" spans="1:17" x14ac:dyDescent="0.3">
      <c r="A1387" t="s">
        <v>663</v>
      </c>
      <c r="B1387" s="2">
        <v>45333</v>
      </c>
      <c r="C1387" t="str" cm="1">
        <f t="array" ref="C13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7">
        <v>2023</v>
      </c>
      <c r="F1387" t="s">
        <v>664</v>
      </c>
      <c r="G1387" s="3">
        <v>52.090085000000002</v>
      </c>
      <c r="H1387" s="3">
        <v>-1.692593</v>
      </c>
      <c r="I1387" t="s">
        <v>62</v>
      </c>
      <c r="J1387">
        <v>607</v>
      </c>
      <c r="K1387">
        <v>10.4</v>
      </c>
      <c r="L1387">
        <v>2</v>
      </c>
      <c r="M1387" t="str">
        <f>IF(AllData[[#This Row],[Nitrate (PPM)]]&gt;2, "Very high", IF(AllData[[#This Row],[Nitrate (PPM)]]&gt;1, "High", IF(AllData[[#This Row],[Nitrate (PPM)]]&gt;0.5, "Some evidence", IF(AllData[[#This Row],[Nitrate (PPM)]]&gt;=0, "No evidence"))))</f>
        <v>High</v>
      </c>
      <c r="N1387">
        <v>0.36</v>
      </c>
      <c r="O1387" t="str">
        <f>IF(AllData[[#This Row],[Phosphate (PPM)]]&gt;0.5, "Very high", IF(AllData[[#This Row],[Phosphate (PPM)]]&gt;0.1, "High", IF(AllData[[#This Row],[Phosphate (PPM)]]&gt;0.05, "Some evidence", IF(AllData[[#This Row],[Phosphate (PPM)]]&lt;=0.05, "No Evidence", ""))))</f>
        <v>High</v>
      </c>
      <c r="Q1387" t="s">
        <v>665</v>
      </c>
    </row>
    <row r="1388" spans="1:17" x14ac:dyDescent="0.3">
      <c r="A1388" t="s">
        <v>666</v>
      </c>
      <c r="B1388" s="2">
        <v>45333</v>
      </c>
      <c r="C1388" t="str" cm="1">
        <f t="array" ref="C13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8">
        <v>2023</v>
      </c>
      <c r="F1388" t="s">
        <v>667</v>
      </c>
      <c r="G1388" s="3">
        <v>52.094423999999997</v>
      </c>
      <c r="H1388" s="3">
        <v>-1.6759090000000001</v>
      </c>
      <c r="I1388" t="s">
        <v>25</v>
      </c>
      <c r="J1388">
        <v>744</v>
      </c>
      <c r="K1388">
        <v>10.199999999999999</v>
      </c>
      <c r="L1388">
        <v>5</v>
      </c>
      <c r="M1388" t="str">
        <f>IF(AllData[[#This Row],[Nitrate (PPM)]]&gt;2, "Very high", IF(AllData[[#This Row],[Nitrate (PPM)]]&gt;1, "High", IF(AllData[[#This Row],[Nitrate (PPM)]]&gt;0.5, "Some evidence", IF(AllData[[#This Row],[Nitrate (PPM)]]&gt;=0, "No evidence"))))</f>
        <v>Very high</v>
      </c>
      <c r="N1388">
        <v>2.13</v>
      </c>
      <c r="O1388" t="str">
        <f>IF(AllData[[#This Row],[Phosphate (PPM)]]&gt;0.5, "Very high", IF(AllData[[#This Row],[Phosphate (PPM)]]&gt;0.1, "High", IF(AllData[[#This Row],[Phosphate (PPM)]]&gt;0.05, "Some evidence", IF(AllData[[#This Row],[Phosphate (PPM)]]&lt;=0.05, "No Evidence", ""))))</f>
        <v>Very high</v>
      </c>
      <c r="P1388">
        <v>0</v>
      </c>
      <c r="Q1388" t="s">
        <v>668</v>
      </c>
    </row>
    <row r="1389" spans="1:17" x14ac:dyDescent="0.3">
      <c r="A1389" t="s">
        <v>669</v>
      </c>
      <c r="B1389" s="2">
        <v>45333</v>
      </c>
      <c r="C1389" t="str" cm="1">
        <f t="array" ref="C13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89">
        <v>2023</v>
      </c>
      <c r="F1389" t="s">
        <v>670</v>
      </c>
      <c r="G1389" s="3">
        <v>52.094423999999997</v>
      </c>
      <c r="H1389" s="3">
        <v>-1.6759090000000001</v>
      </c>
      <c r="I1389" t="s">
        <v>25</v>
      </c>
      <c r="J1389">
        <v>744</v>
      </c>
      <c r="K1389">
        <v>10.199999999999999</v>
      </c>
      <c r="L1389">
        <v>5</v>
      </c>
      <c r="M1389" t="str">
        <f>IF(AllData[[#This Row],[Nitrate (PPM)]]&gt;2, "Very high", IF(AllData[[#This Row],[Nitrate (PPM)]]&gt;1, "High", IF(AllData[[#This Row],[Nitrate (PPM)]]&gt;0.5, "Some evidence", IF(AllData[[#This Row],[Nitrate (PPM)]]&gt;=0, "No evidence"))))</f>
        <v>Very high</v>
      </c>
      <c r="N1389">
        <v>2.13</v>
      </c>
      <c r="O1389" t="str">
        <f>IF(AllData[[#This Row],[Phosphate (PPM)]]&gt;0.5, "Very high", IF(AllData[[#This Row],[Phosphate (PPM)]]&gt;0.1, "High", IF(AllData[[#This Row],[Phosphate (PPM)]]&gt;0.05, "Some evidence", IF(AllData[[#This Row],[Phosphate (PPM)]]&lt;=0.05, "No Evidence", ""))))</f>
        <v>Very high</v>
      </c>
      <c r="Q1389" t="s">
        <v>621</v>
      </c>
    </row>
    <row r="1390" spans="1:17" x14ac:dyDescent="0.3">
      <c r="A1390" t="s">
        <v>647</v>
      </c>
      <c r="B1390" s="2">
        <v>45332</v>
      </c>
      <c r="C1390" t="str" cm="1">
        <f t="array" ref="C13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0">
        <v>2023</v>
      </c>
      <c r="E1390" s="1">
        <v>0.5</v>
      </c>
      <c r="F1390" t="s">
        <v>597</v>
      </c>
      <c r="G1390" s="3">
        <v>51.996360000000003</v>
      </c>
      <c r="H1390" s="3">
        <v>-2.1560489999999999</v>
      </c>
      <c r="I1390" t="s">
        <v>19</v>
      </c>
      <c r="J1390">
        <v>437</v>
      </c>
      <c r="K1390">
        <v>10</v>
      </c>
      <c r="L1390">
        <v>3</v>
      </c>
      <c r="M1390" t="str">
        <f>IF(AllData[[#This Row],[Nitrate (PPM)]]&gt;2, "Very high", IF(AllData[[#This Row],[Nitrate (PPM)]]&gt;1, "High", IF(AllData[[#This Row],[Nitrate (PPM)]]&gt;0.5, "Some evidence", IF(AllData[[#This Row],[Nitrate (PPM)]]&gt;=0, "No evidence"))))</f>
        <v>Very high</v>
      </c>
      <c r="N1390">
        <v>0.73</v>
      </c>
      <c r="O1390" t="str">
        <f>IF(AllData[[#This Row],[Phosphate (PPM)]]&gt;0.5, "Very high", IF(AllData[[#This Row],[Phosphate (PPM)]]&gt;0.1, "High", IF(AllData[[#This Row],[Phosphate (PPM)]]&gt;0.05, "Some evidence", IF(AllData[[#This Row],[Phosphate (PPM)]]&lt;=0.05, "No Evidence", ""))))</f>
        <v>Very high</v>
      </c>
      <c r="P1390">
        <v>2.15</v>
      </c>
      <c r="Q1390" t="s">
        <v>648</v>
      </c>
    </row>
    <row r="1391" spans="1:17" x14ac:dyDescent="0.3">
      <c r="A1391" t="s">
        <v>645</v>
      </c>
      <c r="B1391" s="2">
        <v>45331</v>
      </c>
      <c r="C1391" t="str" cm="1">
        <f t="array" ref="C13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1">
        <v>2023</v>
      </c>
      <c r="E1391" s="1">
        <v>0.61458333333333337</v>
      </c>
      <c r="F1391" t="s">
        <v>612</v>
      </c>
      <c r="I1391" t="s">
        <v>19</v>
      </c>
      <c r="J1391">
        <v>328</v>
      </c>
      <c r="K1391">
        <v>11.5</v>
      </c>
      <c r="L1391">
        <v>2</v>
      </c>
      <c r="M1391" t="str">
        <f>IF(AllData[[#This Row],[Nitrate (PPM)]]&gt;2, "Very high", IF(AllData[[#This Row],[Nitrate (PPM)]]&gt;1, "High", IF(AllData[[#This Row],[Nitrate (PPM)]]&gt;0.5, "Some evidence", IF(AllData[[#This Row],[Nitrate (PPM)]]&gt;=0, "No evidence"))))</f>
        <v>High</v>
      </c>
      <c r="N1391">
        <v>0.37</v>
      </c>
      <c r="O1391" t="str">
        <f>IF(AllData[[#This Row],[Phosphate (PPM)]]&gt;0.5, "Very high", IF(AllData[[#This Row],[Phosphate (PPM)]]&gt;0.1, "High", IF(AllData[[#This Row],[Phosphate (PPM)]]&gt;0.05, "Some evidence", IF(AllData[[#This Row],[Phosphate (PPM)]]&lt;=0.05, "No Evidence", ""))))</f>
        <v>High</v>
      </c>
      <c r="P1391">
        <v>0</v>
      </c>
    </row>
    <row r="1392" spans="1:17" x14ac:dyDescent="0.3">
      <c r="A1392" t="s">
        <v>646</v>
      </c>
      <c r="B1392" s="2">
        <v>45331</v>
      </c>
      <c r="C1392" t="str" cm="1">
        <f t="array" ref="C13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2">
        <v>2023</v>
      </c>
      <c r="E1392" s="1">
        <v>0.625</v>
      </c>
      <c r="F1392" t="s">
        <v>615</v>
      </c>
      <c r="G1392" s="3">
        <v>52.286200000000001</v>
      </c>
      <c r="H1392" s="3">
        <v>-1.7478</v>
      </c>
      <c r="I1392" t="s">
        <v>19</v>
      </c>
      <c r="J1392">
        <v>243</v>
      </c>
      <c r="K1392">
        <v>11.9</v>
      </c>
      <c r="L1392">
        <v>2</v>
      </c>
      <c r="M1392" t="str">
        <f>IF(AllData[[#This Row],[Nitrate (PPM)]]&gt;2, "Very high", IF(AllData[[#This Row],[Nitrate (PPM)]]&gt;1, "High", IF(AllData[[#This Row],[Nitrate (PPM)]]&gt;0.5, "Some evidence", IF(AllData[[#This Row],[Nitrate (PPM)]]&gt;=0, "No evidence"))))</f>
        <v>High</v>
      </c>
      <c r="N1392">
        <v>0.59</v>
      </c>
      <c r="O1392" t="str">
        <f>IF(AllData[[#This Row],[Phosphate (PPM)]]&gt;0.5, "Very high", IF(AllData[[#This Row],[Phosphate (PPM)]]&gt;0.1, "High", IF(AllData[[#This Row],[Phosphate (PPM)]]&gt;0.05, "Some evidence", IF(AllData[[#This Row],[Phosphate (PPM)]]&lt;=0.05, "No Evidence", ""))))</f>
        <v>Very high</v>
      </c>
      <c r="P1392">
        <v>0</v>
      </c>
    </row>
    <row r="1393" spans="1:17" x14ac:dyDescent="0.3">
      <c r="A1393" t="s">
        <v>641</v>
      </c>
      <c r="B1393" s="2">
        <v>45330</v>
      </c>
      <c r="C1393" t="str" cm="1">
        <f t="array" ref="C13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3">
        <v>2023</v>
      </c>
      <c r="E1393" s="1">
        <v>0.47916666666666669</v>
      </c>
      <c r="F1393" t="s">
        <v>515</v>
      </c>
      <c r="G1393" s="3">
        <v>52.051000000000002</v>
      </c>
      <c r="H1393" s="3">
        <v>-1.6140000000000001</v>
      </c>
      <c r="I1393" t="s">
        <v>19</v>
      </c>
      <c r="J1393">
        <v>465</v>
      </c>
      <c r="K1393">
        <v>8.6999999999999993</v>
      </c>
      <c r="L1393">
        <v>0.5</v>
      </c>
      <c r="M1393" t="str">
        <f>IF(AllData[[#This Row],[Nitrate (PPM)]]&gt;2, "Very high", IF(AllData[[#This Row],[Nitrate (PPM)]]&gt;1, "High", IF(AllData[[#This Row],[Nitrate (PPM)]]&gt;0.5, "Some evidence", IF(AllData[[#This Row],[Nitrate (PPM)]]&gt;=0, "No evidence"))))</f>
        <v>No evidence</v>
      </c>
      <c r="N1393">
        <v>0.28999999999999998</v>
      </c>
      <c r="O1393" t="str">
        <f>IF(AllData[[#This Row],[Phosphate (PPM)]]&gt;0.5, "Very high", IF(AllData[[#This Row],[Phosphate (PPM)]]&gt;0.1, "High", IF(AllData[[#This Row],[Phosphate (PPM)]]&gt;0.05, "Some evidence", IF(AllData[[#This Row],[Phosphate (PPM)]]&lt;=0.05, "No Evidence", ""))))</f>
        <v>High</v>
      </c>
      <c r="P1393">
        <v>1</v>
      </c>
    </row>
    <row r="1394" spans="1:17" x14ac:dyDescent="0.3">
      <c r="A1394" t="s">
        <v>642</v>
      </c>
      <c r="B1394" s="2">
        <v>45330</v>
      </c>
      <c r="C1394" t="str" cm="1">
        <f t="array" ref="C13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4">
        <v>2023</v>
      </c>
      <c r="E1394" s="1">
        <v>0.5</v>
      </c>
      <c r="F1394" t="s">
        <v>79</v>
      </c>
      <c r="I1394" t="s">
        <v>19</v>
      </c>
      <c r="J1394">
        <v>830</v>
      </c>
      <c r="K1394">
        <v>9.6</v>
      </c>
      <c r="L1394">
        <v>3</v>
      </c>
      <c r="M1394" t="str">
        <f>IF(AllData[[#This Row],[Nitrate (PPM)]]&gt;2, "Very high", IF(AllData[[#This Row],[Nitrate (PPM)]]&gt;1, "High", IF(AllData[[#This Row],[Nitrate (PPM)]]&gt;0.5, "Some evidence", IF(AllData[[#This Row],[Nitrate (PPM)]]&gt;=0, "No evidence"))))</f>
        <v>Very high</v>
      </c>
      <c r="N1394">
        <v>0.45</v>
      </c>
      <c r="O1394" t="str">
        <f>IF(AllData[[#This Row],[Phosphate (PPM)]]&gt;0.5, "Very high", IF(AllData[[#This Row],[Phosphate (PPM)]]&gt;0.1, "High", IF(AllData[[#This Row],[Phosphate (PPM)]]&gt;0.05, "Some evidence", IF(AllData[[#This Row],[Phosphate (PPM)]]&lt;=0.05, "No Evidence", ""))))</f>
        <v>High</v>
      </c>
      <c r="P1394">
        <v>2</v>
      </c>
    </row>
    <row r="1395" spans="1:17" x14ac:dyDescent="0.3">
      <c r="A1395" t="s">
        <v>643</v>
      </c>
      <c r="B1395" s="2">
        <v>45330</v>
      </c>
      <c r="C1395" t="str" cm="1">
        <f t="array" ref="C13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5">
        <v>2023</v>
      </c>
      <c r="E1395" s="1">
        <v>0.55625000000000002</v>
      </c>
      <c r="F1395" t="s">
        <v>158</v>
      </c>
      <c r="G1395" s="3">
        <v>52.146526999999999</v>
      </c>
      <c r="H1395" s="3">
        <v>-1.7002550000000001</v>
      </c>
      <c r="I1395" t="s">
        <v>25</v>
      </c>
      <c r="J1395">
        <v>547</v>
      </c>
      <c r="K1395">
        <v>8.1</v>
      </c>
      <c r="L1395">
        <v>6</v>
      </c>
      <c r="M1395" t="str">
        <f>IF(AllData[[#This Row],[Nitrate (PPM)]]&gt;2, "Very high", IF(AllData[[#This Row],[Nitrate (PPM)]]&gt;1, "High", IF(AllData[[#This Row],[Nitrate (PPM)]]&gt;0.5, "Some evidence", IF(AllData[[#This Row],[Nitrate (PPM)]]&gt;=0, "No evidence"))))</f>
        <v>Very high</v>
      </c>
      <c r="N1395">
        <v>0.22</v>
      </c>
      <c r="O1395" t="str">
        <f>IF(AllData[[#This Row],[Phosphate (PPM)]]&gt;0.5, "Very high", IF(AllData[[#This Row],[Phosphate (PPM)]]&gt;0.1, "High", IF(AllData[[#This Row],[Phosphate (PPM)]]&gt;0.05, "Some evidence", IF(AllData[[#This Row],[Phosphate (PPM)]]&lt;=0.05, "No Evidence", ""))))</f>
        <v>High</v>
      </c>
      <c r="P1395">
        <v>2</v>
      </c>
      <c r="Q1395" t="s">
        <v>644</v>
      </c>
    </row>
    <row r="1396" spans="1:17" x14ac:dyDescent="0.3">
      <c r="A1396" t="s">
        <v>639</v>
      </c>
      <c r="B1396" s="2">
        <v>45329</v>
      </c>
      <c r="C1396" t="str" cm="1">
        <f t="array" ref="C13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6">
        <v>2023</v>
      </c>
      <c r="E1396" s="1">
        <v>0.625</v>
      </c>
      <c r="F1396" t="s">
        <v>135</v>
      </c>
      <c r="G1396" s="3">
        <v>52.112793000000003</v>
      </c>
      <c r="H1396" s="3">
        <v>-1.633481</v>
      </c>
      <c r="I1396" t="s">
        <v>62</v>
      </c>
      <c r="J1396">
        <v>606</v>
      </c>
      <c r="K1396">
        <v>8.1</v>
      </c>
      <c r="L1396">
        <v>2</v>
      </c>
      <c r="M1396" t="str">
        <f>IF(AllData[[#This Row],[Nitrate (PPM)]]&gt;2, "Very high", IF(AllData[[#This Row],[Nitrate (PPM)]]&gt;1, "High", IF(AllData[[#This Row],[Nitrate (PPM)]]&gt;0.5, "Some evidence", IF(AllData[[#This Row],[Nitrate (PPM)]]&gt;=0, "No evidence"))))</f>
        <v>High</v>
      </c>
      <c r="N1396">
        <v>0.25</v>
      </c>
      <c r="O1396" t="str">
        <f>IF(AllData[[#This Row],[Phosphate (PPM)]]&gt;0.5, "Very high", IF(AllData[[#This Row],[Phosphate (PPM)]]&gt;0.1, "High", IF(AllData[[#This Row],[Phosphate (PPM)]]&gt;0.05, "Some evidence", IF(AllData[[#This Row],[Phosphate (PPM)]]&lt;=0.05, "No Evidence", ""))))</f>
        <v>High</v>
      </c>
      <c r="P1396">
        <v>3.5</v>
      </c>
      <c r="Q1396" t="s">
        <v>640</v>
      </c>
    </row>
    <row r="1397" spans="1:17" x14ac:dyDescent="0.3">
      <c r="A1397" t="s">
        <v>631</v>
      </c>
      <c r="B1397" s="2">
        <v>45327</v>
      </c>
      <c r="C1397" t="str" cm="1">
        <f t="array" ref="C13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7">
        <v>2023</v>
      </c>
      <c r="E1397" s="1">
        <v>0.35694444444444445</v>
      </c>
      <c r="F1397" t="s">
        <v>542</v>
      </c>
      <c r="G1397" s="3">
        <v>52.046529</v>
      </c>
      <c r="H1397" s="3">
        <v>-1.6734070000000001</v>
      </c>
      <c r="I1397" t="s">
        <v>62</v>
      </c>
      <c r="J1397">
        <v>751</v>
      </c>
      <c r="K1397">
        <v>9.1999999999999993</v>
      </c>
      <c r="L1397">
        <v>2</v>
      </c>
      <c r="M1397" t="str">
        <f>IF(AllData[[#This Row],[Nitrate (PPM)]]&gt;2, "Very high", IF(AllData[[#This Row],[Nitrate (PPM)]]&gt;1, "High", IF(AllData[[#This Row],[Nitrate (PPM)]]&gt;0.5, "Some evidence", IF(AllData[[#This Row],[Nitrate (PPM)]]&gt;=0, "No evidence"))))</f>
        <v>High</v>
      </c>
      <c r="N1397">
        <v>1.45</v>
      </c>
      <c r="O1397" t="str">
        <f>IF(AllData[[#This Row],[Phosphate (PPM)]]&gt;0.5, "Very high", IF(AllData[[#This Row],[Phosphate (PPM)]]&gt;0.1, "High", IF(AllData[[#This Row],[Phosphate (PPM)]]&gt;0.05, "Some evidence", IF(AllData[[#This Row],[Phosphate (PPM)]]&lt;=0.05, "No Evidence", ""))))</f>
        <v>Very high</v>
      </c>
      <c r="P1397">
        <v>0.2</v>
      </c>
    </row>
    <row r="1398" spans="1:17" x14ac:dyDescent="0.3">
      <c r="A1398" t="s">
        <v>632</v>
      </c>
      <c r="B1398" s="2">
        <v>45327</v>
      </c>
      <c r="C1398" t="str" cm="1">
        <f t="array" ref="C13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8">
        <v>2023</v>
      </c>
      <c r="E1398" s="1">
        <v>0.375</v>
      </c>
      <c r="F1398" t="s">
        <v>331</v>
      </c>
      <c r="G1398" s="3">
        <v>52.045651999999997</v>
      </c>
      <c r="H1398" s="3">
        <v>-1.6719360000000001</v>
      </c>
      <c r="I1398" t="s">
        <v>25</v>
      </c>
      <c r="J1398">
        <v>787</v>
      </c>
      <c r="K1398">
        <v>8.6</v>
      </c>
      <c r="L1398">
        <v>5</v>
      </c>
      <c r="M1398" t="str">
        <f>IF(AllData[[#This Row],[Nitrate (PPM)]]&gt;2, "Very high", IF(AllData[[#This Row],[Nitrate (PPM)]]&gt;1, "High", IF(AllData[[#This Row],[Nitrate (PPM)]]&gt;0.5, "Some evidence", IF(AllData[[#This Row],[Nitrate (PPM)]]&gt;=0, "No evidence"))))</f>
        <v>Very high</v>
      </c>
      <c r="N1398">
        <v>2.5</v>
      </c>
      <c r="O1398" t="str">
        <f>IF(AllData[[#This Row],[Phosphate (PPM)]]&gt;0.5, "Very high", IF(AllData[[#This Row],[Phosphate (PPM)]]&gt;0.1, "High", IF(AllData[[#This Row],[Phosphate (PPM)]]&gt;0.05, "Some evidence", IF(AllData[[#This Row],[Phosphate (PPM)]]&lt;=0.05, "No Evidence", ""))))</f>
        <v>Very high</v>
      </c>
      <c r="P1398">
        <v>0.3</v>
      </c>
      <c r="Q1398" t="s">
        <v>633</v>
      </c>
    </row>
    <row r="1399" spans="1:17" x14ac:dyDescent="0.3">
      <c r="A1399" t="s">
        <v>634</v>
      </c>
      <c r="B1399" s="2">
        <v>45327</v>
      </c>
      <c r="C1399" t="str" cm="1">
        <f t="array" ref="C13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399">
        <v>2023</v>
      </c>
      <c r="E1399" s="1">
        <v>0.57499999999999996</v>
      </c>
      <c r="F1399" t="s">
        <v>439</v>
      </c>
      <c r="G1399" s="3">
        <v>52.206367</v>
      </c>
      <c r="H1399" s="3">
        <v>-1.6540980000000001</v>
      </c>
      <c r="I1399" t="s">
        <v>25</v>
      </c>
      <c r="J1399">
        <v>699</v>
      </c>
      <c r="K1399">
        <v>11.2</v>
      </c>
      <c r="L1399">
        <v>10</v>
      </c>
      <c r="M1399" t="str">
        <f>IF(AllData[[#This Row],[Nitrate (PPM)]]&gt;2, "Very high", IF(AllData[[#This Row],[Nitrate (PPM)]]&gt;1, "High", IF(AllData[[#This Row],[Nitrate (PPM)]]&gt;0.5, "Some evidence", IF(AllData[[#This Row],[Nitrate (PPM)]]&gt;=0, "No evidence"))))</f>
        <v>Very high</v>
      </c>
      <c r="N1399">
        <v>0.7</v>
      </c>
      <c r="O1399" t="str">
        <f>IF(AllData[[#This Row],[Phosphate (PPM)]]&gt;0.5, "Very high", IF(AllData[[#This Row],[Phosphate (PPM)]]&gt;0.1, "High", IF(AllData[[#This Row],[Phosphate (PPM)]]&gt;0.05, "Some evidence", IF(AllData[[#This Row],[Phosphate (PPM)]]&lt;=0.05, "No Evidence", ""))))</f>
        <v>Very high</v>
      </c>
      <c r="P1399">
        <v>0</v>
      </c>
    </row>
    <row r="1400" spans="1:17" x14ac:dyDescent="0.3">
      <c r="A1400" t="s">
        <v>635</v>
      </c>
      <c r="B1400" s="2">
        <v>45327</v>
      </c>
      <c r="C1400" t="str" cm="1">
        <f t="array" ref="C14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0">
        <v>2023</v>
      </c>
      <c r="E1400" s="1">
        <v>0.59583333333333333</v>
      </c>
      <c r="F1400" t="s">
        <v>636</v>
      </c>
      <c r="G1400" s="3">
        <v>52.214258000000001</v>
      </c>
      <c r="H1400" s="3">
        <v>-1.6600569999999999</v>
      </c>
      <c r="I1400" t="s">
        <v>25</v>
      </c>
      <c r="J1400">
        <v>704</v>
      </c>
      <c r="K1400">
        <v>10.4</v>
      </c>
      <c r="L1400">
        <v>5</v>
      </c>
      <c r="M1400" t="str">
        <f>IF(AllData[[#This Row],[Nitrate (PPM)]]&gt;2, "Very high", IF(AllData[[#This Row],[Nitrate (PPM)]]&gt;1, "High", IF(AllData[[#This Row],[Nitrate (PPM)]]&gt;0.5, "Some evidence", IF(AllData[[#This Row],[Nitrate (PPM)]]&gt;=0, "No evidence"))))</f>
        <v>Very high</v>
      </c>
      <c r="N1400">
        <v>0.69</v>
      </c>
      <c r="O1400" t="str">
        <f>IF(AllData[[#This Row],[Phosphate (PPM)]]&gt;0.5, "Very high", IF(AllData[[#This Row],[Phosphate (PPM)]]&gt;0.1, "High", IF(AllData[[#This Row],[Phosphate (PPM)]]&gt;0.05, "Some evidence", IF(AllData[[#This Row],[Phosphate (PPM)]]&lt;=0.05, "No Evidence", ""))))</f>
        <v>Very high</v>
      </c>
      <c r="P1400">
        <v>-0.5</v>
      </c>
    </row>
    <row r="1401" spans="1:17" x14ac:dyDescent="0.3">
      <c r="A1401" t="s">
        <v>637</v>
      </c>
      <c r="B1401" s="2">
        <v>45327</v>
      </c>
      <c r="C1401" t="str" cm="1">
        <f t="array" ref="C14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1">
        <v>2023</v>
      </c>
      <c r="E1401" s="1">
        <v>0.61458333333333337</v>
      </c>
      <c r="F1401" t="s">
        <v>21</v>
      </c>
      <c r="G1401" s="3">
        <v>51.991312999999998</v>
      </c>
      <c r="H1401" s="3">
        <v>-2.1626340000000002</v>
      </c>
      <c r="I1401" t="s">
        <v>19</v>
      </c>
      <c r="J1401">
        <v>906</v>
      </c>
      <c r="K1401">
        <v>9.6999999999999993</v>
      </c>
      <c r="L1401">
        <v>5</v>
      </c>
      <c r="M1401" t="str">
        <f>IF(AllData[[#This Row],[Nitrate (PPM)]]&gt;2, "Very high", IF(AllData[[#This Row],[Nitrate (PPM)]]&gt;1, "High", IF(AllData[[#This Row],[Nitrate (PPM)]]&gt;0.5, "Some evidence", IF(AllData[[#This Row],[Nitrate (PPM)]]&gt;=0, "No evidence"))))</f>
        <v>Very high</v>
      </c>
      <c r="N1401">
        <v>0.63</v>
      </c>
      <c r="O1401" t="str">
        <f>IF(AllData[[#This Row],[Phosphate (PPM)]]&gt;0.5, "Very high", IF(AllData[[#This Row],[Phosphate (PPM)]]&gt;0.1, "High", IF(AllData[[#This Row],[Phosphate (PPM)]]&gt;0.05, "Some evidence", IF(AllData[[#This Row],[Phosphate (PPM)]]&lt;=0.05, "No Evidence", ""))))</f>
        <v>Very high</v>
      </c>
      <c r="P1401">
        <v>0.5</v>
      </c>
      <c r="Q1401" t="s">
        <v>638</v>
      </c>
    </row>
    <row r="1402" spans="1:17" x14ac:dyDescent="0.3">
      <c r="A1402" t="s">
        <v>628</v>
      </c>
      <c r="B1402" s="2">
        <v>45326</v>
      </c>
      <c r="C1402" t="str" cm="1">
        <f t="array" ref="C14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2">
        <v>2023</v>
      </c>
      <c r="E1402" s="1">
        <v>0.5625</v>
      </c>
      <c r="F1402" t="s">
        <v>260</v>
      </c>
      <c r="G1402" s="3">
        <v>52.166370000000001</v>
      </c>
      <c r="H1402" s="3">
        <v>-1.708032</v>
      </c>
      <c r="I1402" t="s">
        <v>62</v>
      </c>
      <c r="J1402">
        <v>668</v>
      </c>
      <c r="K1402">
        <v>12.3</v>
      </c>
      <c r="L1402">
        <v>5</v>
      </c>
      <c r="M1402" t="str">
        <f>IF(AllData[[#This Row],[Nitrate (PPM)]]&gt;2, "Very high", IF(AllData[[#This Row],[Nitrate (PPM)]]&gt;1, "High", IF(AllData[[#This Row],[Nitrate (PPM)]]&gt;0.5, "Some evidence", IF(AllData[[#This Row],[Nitrate (PPM)]]&gt;=0, "No evidence"))))</f>
        <v>Very high</v>
      </c>
      <c r="N1402">
        <v>0.5</v>
      </c>
      <c r="O1402" t="str">
        <f>IF(AllData[[#This Row],[Phosphate (PPM)]]&gt;0.5, "Very high", IF(AllData[[#This Row],[Phosphate (PPM)]]&gt;0.1, "High", IF(AllData[[#This Row],[Phosphate (PPM)]]&gt;0.05, "Some evidence", IF(AllData[[#This Row],[Phosphate (PPM)]]&lt;=0.05, "No Evidence", ""))))</f>
        <v>High</v>
      </c>
      <c r="P1402">
        <v>0.7</v>
      </c>
    </row>
    <row r="1403" spans="1:17" x14ac:dyDescent="0.3">
      <c r="A1403" t="s">
        <v>629</v>
      </c>
      <c r="B1403" s="2">
        <v>45326</v>
      </c>
      <c r="C1403" t="str" cm="1">
        <f t="array" ref="C14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3">
        <v>2023</v>
      </c>
      <c r="E1403" s="1">
        <v>0.625</v>
      </c>
      <c r="F1403" t="s">
        <v>535</v>
      </c>
      <c r="G1403" s="3">
        <v>52.252499999999998</v>
      </c>
      <c r="H1403" s="3">
        <v>-1.6685000000000001</v>
      </c>
      <c r="I1403" t="s">
        <v>19</v>
      </c>
      <c r="J1403">
        <v>1100</v>
      </c>
      <c r="K1403">
        <v>11.1</v>
      </c>
      <c r="L1403">
        <v>12</v>
      </c>
      <c r="M1403" t="str">
        <f>IF(AllData[[#This Row],[Nitrate (PPM)]]&gt;2, "Very high", IF(AllData[[#This Row],[Nitrate (PPM)]]&gt;1, "High", IF(AllData[[#This Row],[Nitrate (PPM)]]&gt;0.5, "Some evidence", IF(AllData[[#This Row],[Nitrate (PPM)]]&gt;=0, "No evidence"))))</f>
        <v>Very high</v>
      </c>
      <c r="N1403">
        <v>0.45</v>
      </c>
      <c r="O1403" t="str">
        <f>IF(AllData[[#This Row],[Phosphate (PPM)]]&gt;0.5, "Very high", IF(AllData[[#This Row],[Phosphate (PPM)]]&gt;0.1, "High", IF(AllData[[#This Row],[Phosphate (PPM)]]&gt;0.05, "Some evidence", IF(AllData[[#This Row],[Phosphate (PPM)]]&lt;=0.05, "No Evidence", ""))))</f>
        <v>High</v>
      </c>
      <c r="P1403">
        <v>0.5</v>
      </c>
    </row>
    <row r="1404" spans="1:17" x14ac:dyDescent="0.3">
      <c r="A1404" t="s">
        <v>630</v>
      </c>
      <c r="B1404" s="2">
        <v>45326</v>
      </c>
      <c r="C1404" t="str" cm="1">
        <f t="array" ref="C14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4">
        <v>2023</v>
      </c>
      <c r="E1404" s="1">
        <v>0.63541666666666663</v>
      </c>
      <c r="F1404" t="s">
        <v>532</v>
      </c>
      <c r="G1404" s="3">
        <v>52.244900000000001</v>
      </c>
      <c r="H1404" s="3">
        <v>-1.6617</v>
      </c>
      <c r="I1404" t="s">
        <v>19</v>
      </c>
      <c r="J1404">
        <v>725</v>
      </c>
      <c r="K1404">
        <v>11.1</v>
      </c>
      <c r="L1404">
        <v>10</v>
      </c>
      <c r="M1404" t="str">
        <f>IF(AllData[[#This Row],[Nitrate (PPM)]]&gt;2, "Very high", IF(AllData[[#This Row],[Nitrate (PPM)]]&gt;1, "High", IF(AllData[[#This Row],[Nitrate (PPM)]]&gt;0.5, "Some evidence", IF(AllData[[#This Row],[Nitrate (PPM)]]&gt;=0, "No evidence"))))</f>
        <v>Very high</v>
      </c>
      <c r="N1404">
        <v>0.5</v>
      </c>
      <c r="O1404" t="str">
        <f>IF(AllData[[#This Row],[Phosphate (PPM)]]&gt;0.5, "Very high", IF(AllData[[#This Row],[Phosphate (PPM)]]&gt;0.1, "High", IF(AllData[[#This Row],[Phosphate (PPM)]]&gt;0.05, "Some evidence", IF(AllData[[#This Row],[Phosphate (PPM)]]&lt;=0.05, "No Evidence", ""))))</f>
        <v>High</v>
      </c>
      <c r="P1404">
        <v>0.5</v>
      </c>
    </row>
    <row r="1405" spans="1:17" x14ac:dyDescent="0.3">
      <c r="A1405" t="s">
        <v>622</v>
      </c>
      <c r="B1405" s="2">
        <v>45325</v>
      </c>
      <c r="C1405" t="str" cm="1">
        <f t="array" ref="C14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5">
        <v>2023</v>
      </c>
      <c r="E1405" s="1">
        <v>0.42291666666666666</v>
      </c>
      <c r="F1405" t="s">
        <v>555</v>
      </c>
      <c r="G1405" s="3">
        <v>52.259639</v>
      </c>
      <c r="H1405" s="3">
        <v>-1.7181999999999999</v>
      </c>
      <c r="I1405" t="s">
        <v>25</v>
      </c>
      <c r="J1405">
        <v>762</v>
      </c>
      <c r="K1405">
        <v>9.5</v>
      </c>
      <c r="L1405">
        <v>5</v>
      </c>
      <c r="M1405" t="str">
        <f>IF(AllData[[#This Row],[Nitrate (PPM)]]&gt;2, "Very high", IF(AllData[[#This Row],[Nitrate (PPM)]]&gt;1, "High", IF(AllData[[#This Row],[Nitrate (PPM)]]&gt;0.5, "Some evidence", IF(AllData[[#This Row],[Nitrate (PPM)]]&gt;=0, "No evidence"))))</f>
        <v>Very high</v>
      </c>
      <c r="N1405">
        <v>0.6</v>
      </c>
      <c r="O1405" t="str">
        <f>IF(AllData[[#This Row],[Phosphate (PPM)]]&gt;0.5, "Very high", IF(AllData[[#This Row],[Phosphate (PPM)]]&gt;0.1, "High", IF(AllData[[#This Row],[Phosphate (PPM)]]&gt;0.05, "Some evidence", IF(AllData[[#This Row],[Phosphate (PPM)]]&lt;=0.05, "No Evidence", ""))))</f>
        <v>Very high</v>
      </c>
      <c r="P1405">
        <v>0.28000000000000003</v>
      </c>
      <c r="Q1405" t="s">
        <v>594</v>
      </c>
    </row>
    <row r="1406" spans="1:17" x14ac:dyDescent="0.3">
      <c r="A1406" t="s">
        <v>623</v>
      </c>
      <c r="B1406" s="2">
        <v>45325</v>
      </c>
      <c r="C1406" t="str" cm="1">
        <f t="array" ref="C14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6">
        <v>2023</v>
      </c>
      <c r="E1406" s="1">
        <v>0.45833333333333331</v>
      </c>
      <c r="F1406" t="s">
        <v>65</v>
      </c>
      <c r="G1406" s="3">
        <v>52.179012999999998</v>
      </c>
      <c r="H1406" s="3">
        <v>-1.7339249999999999</v>
      </c>
      <c r="I1406" t="s">
        <v>25</v>
      </c>
      <c r="J1406">
        <v>917</v>
      </c>
      <c r="K1406">
        <v>10.4</v>
      </c>
      <c r="L1406">
        <v>5</v>
      </c>
      <c r="M1406" t="str">
        <f>IF(AllData[[#This Row],[Nitrate (PPM)]]&gt;2, "Very high", IF(AllData[[#This Row],[Nitrate (PPM)]]&gt;1, "High", IF(AllData[[#This Row],[Nitrate (PPM)]]&gt;0.5, "Some evidence", IF(AllData[[#This Row],[Nitrate (PPM)]]&gt;=0, "No evidence"))))</f>
        <v>Very high</v>
      </c>
      <c r="N1406">
        <v>0.92</v>
      </c>
      <c r="O1406" t="str">
        <f>IF(AllData[[#This Row],[Phosphate (PPM)]]&gt;0.5, "Very high", IF(AllData[[#This Row],[Phosphate (PPM)]]&gt;0.1, "High", IF(AllData[[#This Row],[Phosphate (PPM)]]&gt;0.05, "Some evidence", IF(AllData[[#This Row],[Phosphate (PPM)]]&lt;=0.05, "No Evidence", ""))))</f>
        <v>Very high</v>
      </c>
      <c r="P1406">
        <v>0.65</v>
      </c>
      <c r="Q1406" t="s">
        <v>624</v>
      </c>
    </row>
    <row r="1407" spans="1:17" x14ac:dyDescent="0.3">
      <c r="A1407" t="s">
        <v>625</v>
      </c>
      <c r="B1407" s="2">
        <v>45325</v>
      </c>
      <c r="C1407" t="str" cm="1">
        <f t="array" ref="C14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7">
        <v>2023</v>
      </c>
      <c r="E1407" s="1">
        <v>0.47361111111111109</v>
      </c>
      <c r="F1407" t="s">
        <v>61</v>
      </c>
      <c r="G1407" s="3">
        <v>52.177281999999998</v>
      </c>
      <c r="H1407" s="3">
        <v>-1.7353700000000001</v>
      </c>
      <c r="I1407" t="s">
        <v>62</v>
      </c>
      <c r="J1407">
        <v>937</v>
      </c>
      <c r="K1407">
        <v>10.8</v>
      </c>
      <c r="L1407">
        <v>10</v>
      </c>
      <c r="M1407" t="str">
        <f>IF(AllData[[#This Row],[Nitrate (PPM)]]&gt;2, "Very high", IF(AllData[[#This Row],[Nitrate (PPM)]]&gt;1, "High", IF(AllData[[#This Row],[Nitrate (PPM)]]&gt;0.5, "Some evidence", IF(AllData[[#This Row],[Nitrate (PPM)]]&gt;=0, "No evidence"))))</f>
        <v>Very high</v>
      </c>
      <c r="N1407">
        <v>0.54</v>
      </c>
      <c r="O1407" t="str">
        <f>IF(AllData[[#This Row],[Phosphate (PPM)]]&gt;0.5, "Very high", IF(AllData[[#This Row],[Phosphate (PPM)]]&gt;0.1, "High", IF(AllData[[#This Row],[Phosphate (PPM)]]&gt;0.05, "Some evidence", IF(AllData[[#This Row],[Phosphate (PPM)]]&lt;=0.05, "No Evidence", ""))))</f>
        <v>Very high</v>
      </c>
      <c r="P1407">
        <v>0.65</v>
      </c>
    </row>
    <row r="1408" spans="1:17" x14ac:dyDescent="0.3">
      <c r="A1408" t="s">
        <v>626</v>
      </c>
      <c r="B1408" s="2">
        <v>45325</v>
      </c>
      <c r="C1408" t="str" cm="1">
        <f t="array" ref="C14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8">
        <v>2023</v>
      </c>
      <c r="E1408" s="1">
        <v>0.48958333333333331</v>
      </c>
      <c r="F1408" t="s">
        <v>597</v>
      </c>
      <c r="G1408" s="3">
        <v>51.998399999999997</v>
      </c>
      <c r="H1408" s="3">
        <v>-2.1528</v>
      </c>
      <c r="I1408" t="s">
        <v>19</v>
      </c>
      <c r="J1408">
        <v>787</v>
      </c>
      <c r="K1408">
        <v>11.2</v>
      </c>
      <c r="L1408">
        <v>4</v>
      </c>
      <c r="M1408" t="str">
        <f>IF(AllData[[#This Row],[Nitrate (PPM)]]&gt;2, "Very high", IF(AllData[[#This Row],[Nitrate (PPM)]]&gt;1, "High", IF(AllData[[#This Row],[Nitrate (PPM)]]&gt;0.5, "Some evidence", IF(AllData[[#This Row],[Nitrate (PPM)]]&gt;=0, "No evidence"))))</f>
        <v>Very high</v>
      </c>
      <c r="N1408">
        <v>0.24</v>
      </c>
      <c r="O1408" t="str">
        <f>IF(AllData[[#This Row],[Phosphate (PPM)]]&gt;0.5, "Very high", IF(AllData[[#This Row],[Phosphate (PPM)]]&gt;0.1, "High", IF(AllData[[#This Row],[Phosphate (PPM)]]&gt;0.05, "Some evidence", IF(AllData[[#This Row],[Phosphate (PPM)]]&lt;=0.05, "No Evidence", ""))))</f>
        <v>High</v>
      </c>
      <c r="P1408">
        <v>0.02</v>
      </c>
    </row>
    <row r="1409" spans="1:17" x14ac:dyDescent="0.3">
      <c r="A1409" t="s">
        <v>627</v>
      </c>
      <c r="B1409" s="2">
        <v>45325</v>
      </c>
      <c r="C1409" t="str" cm="1">
        <f t="array" ref="C14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09">
        <v>2023</v>
      </c>
      <c r="E1409" s="1">
        <v>0.5</v>
      </c>
      <c r="F1409" t="s">
        <v>566</v>
      </c>
      <c r="G1409" s="3">
        <v>51.997509000000001</v>
      </c>
      <c r="H1409" s="3">
        <v>-2.1560800000000002</v>
      </c>
      <c r="I1409" t="s">
        <v>19</v>
      </c>
      <c r="J1409">
        <v>840</v>
      </c>
      <c r="K1409">
        <v>10</v>
      </c>
      <c r="L1409">
        <v>6</v>
      </c>
      <c r="M1409" t="str">
        <f>IF(AllData[[#This Row],[Nitrate (PPM)]]&gt;2, "Very high", IF(AllData[[#This Row],[Nitrate (PPM)]]&gt;1, "High", IF(AllData[[#This Row],[Nitrate (PPM)]]&gt;0.5, "Some evidence", IF(AllData[[#This Row],[Nitrate (PPM)]]&gt;=0, "No evidence"))))</f>
        <v>Very high</v>
      </c>
      <c r="N1409">
        <v>0.96</v>
      </c>
      <c r="O1409" t="str">
        <f>IF(AllData[[#This Row],[Phosphate (PPM)]]&gt;0.5, "Very high", IF(AllData[[#This Row],[Phosphate (PPM)]]&gt;0.1, "High", IF(AllData[[#This Row],[Phosphate (PPM)]]&gt;0.05, "Some evidence", IF(AllData[[#This Row],[Phosphate (PPM)]]&lt;=0.05, "No Evidence", ""))))</f>
        <v>Very high</v>
      </c>
      <c r="P1409">
        <v>0</v>
      </c>
    </row>
    <row r="1410" spans="1:17" x14ac:dyDescent="0.3">
      <c r="A1410" t="s">
        <v>616</v>
      </c>
      <c r="B1410" s="2">
        <v>45324</v>
      </c>
      <c r="C1410" t="str" cm="1">
        <f t="array" ref="C14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0">
        <v>2023</v>
      </c>
      <c r="F1410" t="s">
        <v>617</v>
      </c>
      <c r="G1410" s="3">
        <v>52.092967999999999</v>
      </c>
      <c r="H1410" s="3">
        <v>-1.6862710000000001</v>
      </c>
      <c r="I1410" t="s">
        <v>62</v>
      </c>
      <c r="J1410">
        <v>628</v>
      </c>
      <c r="K1410">
        <v>9.3000000000000007</v>
      </c>
      <c r="L1410">
        <v>2</v>
      </c>
      <c r="M1410" t="str">
        <f>IF(AllData[[#This Row],[Nitrate (PPM)]]&gt;2, "Very high", IF(AllData[[#This Row],[Nitrate (PPM)]]&gt;1, "High", IF(AllData[[#This Row],[Nitrate (PPM)]]&gt;0.5, "Some evidence", IF(AllData[[#This Row],[Nitrate (PPM)]]&gt;=0, "No evidence"))))</f>
        <v>High</v>
      </c>
      <c r="N1410">
        <v>0.38</v>
      </c>
      <c r="O1410" t="str">
        <f>IF(AllData[[#This Row],[Phosphate (PPM)]]&gt;0.5, "Very high", IF(AllData[[#This Row],[Phosphate (PPM)]]&gt;0.1, "High", IF(AllData[[#This Row],[Phosphate (PPM)]]&gt;0.05, "Some evidence", IF(AllData[[#This Row],[Phosphate (PPM)]]&lt;=0.05, "No Evidence", ""))))</f>
        <v>High</v>
      </c>
      <c r="P1410">
        <v>0</v>
      </c>
      <c r="Q1410" t="s">
        <v>618</v>
      </c>
    </row>
    <row r="1411" spans="1:17" x14ac:dyDescent="0.3">
      <c r="A1411" t="s">
        <v>619</v>
      </c>
      <c r="B1411" s="2">
        <v>45324</v>
      </c>
      <c r="C1411" t="str" cm="1">
        <f t="array" ref="C14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1">
        <v>2023</v>
      </c>
      <c r="F1411" t="s">
        <v>620</v>
      </c>
      <c r="G1411" s="3">
        <v>52.092967999999999</v>
      </c>
      <c r="H1411" s="3">
        <v>-1.6862710000000001</v>
      </c>
      <c r="I1411" t="s">
        <v>62</v>
      </c>
      <c r="J1411">
        <v>628</v>
      </c>
      <c r="K1411">
        <v>9.3000000000000007</v>
      </c>
      <c r="L1411">
        <v>2</v>
      </c>
      <c r="M1411" t="str">
        <f>IF(AllData[[#This Row],[Nitrate (PPM)]]&gt;2, "Very high", IF(AllData[[#This Row],[Nitrate (PPM)]]&gt;1, "High", IF(AllData[[#This Row],[Nitrate (PPM)]]&gt;0.5, "Some evidence", IF(AllData[[#This Row],[Nitrate (PPM)]]&gt;=0, "No evidence"))))</f>
        <v>High</v>
      </c>
      <c r="N1411">
        <v>0.38</v>
      </c>
      <c r="O1411" t="str">
        <f>IF(AllData[[#This Row],[Phosphate (PPM)]]&gt;0.5, "Very high", IF(AllData[[#This Row],[Phosphate (PPM)]]&gt;0.1, "High", IF(AllData[[#This Row],[Phosphate (PPM)]]&gt;0.05, "Some evidence", IF(AllData[[#This Row],[Phosphate (PPM)]]&lt;=0.05, "No Evidence", ""))))</f>
        <v>High</v>
      </c>
      <c r="Q1411" t="s">
        <v>621</v>
      </c>
    </row>
    <row r="1412" spans="1:17" x14ac:dyDescent="0.3">
      <c r="A1412" t="s">
        <v>608</v>
      </c>
      <c r="B1412" s="2">
        <v>45323</v>
      </c>
      <c r="C1412" t="str" cm="1">
        <f t="array" ref="C14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2">
        <v>2023</v>
      </c>
      <c r="E1412" s="1">
        <v>0.46805555555555556</v>
      </c>
      <c r="F1412" t="s">
        <v>515</v>
      </c>
      <c r="G1412" s="3">
        <v>52.051000000000002</v>
      </c>
      <c r="H1412" s="3">
        <v>-1.6140000000000001</v>
      </c>
      <c r="I1412" t="s">
        <v>19</v>
      </c>
      <c r="J1412">
        <v>628</v>
      </c>
      <c r="K1412">
        <v>10</v>
      </c>
      <c r="L1412">
        <v>2</v>
      </c>
      <c r="M1412" t="str">
        <f>IF(AllData[[#This Row],[Nitrate (PPM)]]&gt;2, "Very high", IF(AllData[[#This Row],[Nitrate (PPM)]]&gt;1, "High", IF(AllData[[#This Row],[Nitrate (PPM)]]&gt;0.5, "Some evidence", IF(AllData[[#This Row],[Nitrate (PPM)]]&gt;=0, "No evidence"))))</f>
        <v>High</v>
      </c>
      <c r="N1412">
        <v>0.2</v>
      </c>
      <c r="O1412" t="str">
        <f>IF(AllData[[#This Row],[Phosphate (PPM)]]&gt;0.5, "Very high", IF(AllData[[#This Row],[Phosphate (PPM)]]&gt;0.1, "High", IF(AllData[[#This Row],[Phosphate (PPM)]]&gt;0.05, "Some evidence", IF(AllData[[#This Row],[Phosphate (PPM)]]&lt;=0.05, "No Evidence", ""))))</f>
        <v>High</v>
      </c>
      <c r="P1412">
        <v>0.5</v>
      </c>
    </row>
    <row r="1413" spans="1:17" x14ac:dyDescent="0.3">
      <c r="A1413" t="s">
        <v>609</v>
      </c>
      <c r="B1413" s="2">
        <v>45323</v>
      </c>
      <c r="C1413" t="str" cm="1">
        <f t="array" ref="C14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3">
        <v>2023</v>
      </c>
      <c r="E1413" s="1">
        <v>0.61597222222222225</v>
      </c>
      <c r="F1413" t="s">
        <v>280</v>
      </c>
      <c r="G1413" s="3">
        <v>52.206384</v>
      </c>
      <c r="H1413" s="3">
        <v>-1.6540969999999999</v>
      </c>
      <c r="I1413" t="s">
        <v>25</v>
      </c>
      <c r="J1413">
        <v>668</v>
      </c>
      <c r="K1413">
        <v>8.8000000000000007</v>
      </c>
      <c r="L1413">
        <v>5</v>
      </c>
      <c r="M1413" t="str">
        <f>IF(AllData[[#This Row],[Nitrate (PPM)]]&gt;2, "Very high", IF(AllData[[#This Row],[Nitrate (PPM)]]&gt;1, "High", IF(AllData[[#This Row],[Nitrate (PPM)]]&gt;0.5, "Some evidence", IF(AllData[[#This Row],[Nitrate (PPM)]]&gt;=0, "No evidence"))))</f>
        <v>Very high</v>
      </c>
      <c r="N1413">
        <v>0.53</v>
      </c>
      <c r="O1413" t="str">
        <f>IF(AllData[[#This Row],[Phosphate (PPM)]]&gt;0.5, "Very high", IF(AllData[[#This Row],[Phosphate (PPM)]]&gt;0.1, "High", IF(AllData[[#This Row],[Phosphate (PPM)]]&gt;0.05, "Some evidence", IF(AllData[[#This Row],[Phosphate (PPM)]]&lt;=0.05, "No Evidence", ""))))</f>
        <v>Very high</v>
      </c>
      <c r="P1413">
        <v>0</v>
      </c>
      <c r="Q1413" t="s">
        <v>610</v>
      </c>
    </row>
    <row r="1414" spans="1:17" x14ac:dyDescent="0.3">
      <c r="A1414" t="s">
        <v>611</v>
      </c>
      <c r="B1414" s="2">
        <v>45323</v>
      </c>
      <c r="C1414" t="str" cm="1">
        <f t="array" ref="C14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4">
        <v>2023</v>
      </c>
      <c r="E1414" s="1">
        <v>0.64583333333333337</v>
      </c>
      <c r="F1414" t="s">
        <v>612</v>
      </c>
      <c r="I1414" t="s">
        <v>19</v>
      </c>
      <c r="J1414">
        <v>351</v>
      </c>
      <c r="K1414">
        <v>9.6999999999999993</v>
      </c>
      <c r="L1414">
        <v>2.5</v>
      </c>
      <c r="M1414" t="str">
        <f>IF(AllData[[#This Row],[Nitrate (PPM)]]&gt;2, "Very high", IF(AllData[[#This Row],[Nitrate (PPM)]]&gt;1, "High", IF(AllData[[#This Row],[Nitrate (PPM)]]&gt;0.5, "Some evidence", IF(AllData[[#This Row],[Nitrate (PPM)]]&gt;=0, "No evidence"))))</f>
        <v>Very high</v>
      </c>
      <c r="N1414">
        <v>0.25</v>
      </c>
      <c r="O1414" t="str">
        <f>IF(AllData[[#This Row],[Phosphate (PPM)]]&gt;0.5, "Very high", IF(AllData[[#This Row],[Phosphate (PPM)]]&gt;0.1, "High", IF(AllData[[#This Row],[Phosphate (PPM)]]&gt;0.05, "Some evidence", IF(AllData[[#This Row],[Phosphate (PPM)]]&lt;=0.05, "No Evidence", ""))))</f>
        <v>High</v>
      </c>
      <c r="P1414">
        <v>0</v>
      </c>
    </row>
    <row r="1415" spans="1:17" x14ac:dyDescent="0.3">
      <c r="A1415" t="s">
        <v>613</v>
      </c>
      <c r="B1415" s="2">
        <v>45323</v>
      </c>
      <c r="C1415" t="str" cm="1">
        <f t="array" ref="C14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5">
        <v>2023</v>
      </c>
      <c r="E1415" s="1">
        <v>0.65277777777777779</v>
      </c>
      <c r="F1415" t="s">
        <v>282</v>
      </c>
      <c r="G1415" s="3">
        <v>52.212288999999998</v>
      </c>
      <c r="H1415" s="3">
        <v>-1.660452</v>
      </c>
      <c r="I1415" t="s">
        <v>25</v>
      </c>
      <c r="J1415">
        <v>689</v>
      </c>
      <c r="K1415">
        <v>8.5</v>
      </c>
      <c r="L1415">
        <v>5</v>
      </c>
      <c r="M1415" t="str">
        <f>IF(AllData[[#This Row],[Nitrate (PPM)]]&gt;2, "Very high", IF(AllData[[#This Row],[Nitrate (PPM)]]&gt;1, "High", IF(AllData[[#This Row],[Nitrate (PPM)]]&gt;0.5, "Some evidence", IF(AllData[[#This Row],[Nitrate (PPM)]]&gt;=0, "No evidence"))))</f>
        <v>Very high</v>
      </c>
      <c r="N1415">
        <v>0.6</v>
      </c>
      <c r="O1415" t="str">
        <f>IF(AllData[[#This Row],[Phosphate (PPM)]]&gt;0.5, "Very high", IF(AllData[[#This Row],[Phosphate (PPM)]]&gt;0.1, "High", IF(AllData[[#This Row],[Phosphate (PPM)]]&gt;0.05, "Some evidence", IF(AllData[[#This Row],[Phosphate (PPM)]]&lt;=0.05, "No Evidence", ""))))</f>
        <v>Very high</v>
      </c>
      <c r="P1415">
        <v>-0.5</v>
      </c>
    </row>
    <row r="1416" spans="1:17" x14ac:dyDescent="0.3">
      <c r="A1416" t="s">
        <v>614</v>
      </c>
      <c r="B1416" s="2">
        <v>45323</v>
      </c>
      <c r="C1416" t="str" cm="1">
        <f t="array" ref="C14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6">
        <v>2023</v>
      </c>
      <c r="E1416" s="1">
        <v>0.65625</v>
      </c>
      <c r="F1416" t="s">
        <v>615</v>
      </c>
      <c r="G1416" s="3">
        <v>52.286200000000001</v>
      </c>
      <c r="H1416" s="3">
        <v>-1.7478</v>
      </c>
      <c r="I1416" t="s">
        <v>19</v>
      </c>
      <c r="J1416">
        <v>805</v>
      </c>
      <c r="K1416">
        <v>10.4</v>
      </c>
      <c r="L1416">
        <v>2.5</v>
      </c>
      <c r="M1416" t="str">
        <f>IF(AllData[[#This Row],[Nitrate (PPM)]]&gt;2, "Very high", IF(AllData[[#This Row],[Nitrate (PPM)]]&gt;1, "High", IF(AllData[[#This Row],[Nitrate (PPM)]]&gt;0.5, "Some evidence", IF(AllData[[#This Row],[Nitrate (PPM)]]&gt;=0, "No evidence"))))</f>
        <v>Very high</v>
      </c>
      <c r="N1416">
        <v>0.56999999999999995</v>
      </c>
      <c r="O1416" t="str">
        <f>IF(AllData[[#This Row],[Phosphate (PPM)]]&gt;0.5, "Very high", IF(AllData[[#This Row],[Phosphate (PPM)]]&gt;0.1, "High", IF(AllData[[#This Row],[Phosphate (PPM)]]&gt;0.05, "Some evidence", IF(AllData[[#This Row],[Phosphate (PPM)]]&lt;=0.05, "No Evidence", ""))))</f>
        <v>Very high</v>
      </c>
      <c r="P1416">
        <v>0</v>
      </c>
    </row>
    <row r="1417" spans="1:17" x14ac:dyDescent="0.3">
      <c r="A1417" t="s">
        <v>605</v>
      </c>
      <c r="B1417" s="2">
        <v>45322</v>
      </c>
      <c r="C1417" t="str" cm="1">
        <f t="array" ref="C14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7">
        <v>2023</v>
      </c>
      <c r="E1417" s="1">
        <v>0.48958333333333331</v>
      </c>
      <c r="F1417" t="s">
        <v>79</v>
      </c>
      <c r="I1417" t="s">
        <v>19</v>
      </c>
      <c r="J1417">
        <v>105</v>
      </c>
      <c r="K1417">
        <v>9</v>
      </c>
      <c r="L1417">
        <v>3</v>
      </c>
      <c r="M1417" t="str">
        <f>IF(AllData[[#This Row],[Nitrate (PPM)]]&gt;2, "Very high", IF(AllData[[#This Row],[Nitrate (PPM)]]&gt;1, "High", IF(AllData[[#This Row],[Nitrate (PPM)]]&gt;0.5, "Some evidence", IF(AllData[[#This Row],[Nitrate (PPM)]]&gt;=0, "No evidence"))))</f>
        <v>Very high</v>
      </c>
      <c r="N1417">
        <v>0.49</v>
      </c>
      <c r="O1417" t="str">
        <f>IF(AllData[[#This Row],[Phosphate (PPM)]]&gt;0.5, "Very high", IF(AllData[[#This Row],[Phosphate (PPM)]]&gt;0.1, "High", IF(AllData[[#This Row],[Phosphate (PPM)]]&gt;0.05, "Some evidence", IF(AllData[[#This Row],[Phosphate (PPM)]]&lt;=0.05, "No Evidence", ""))))</f>
        <v>High</v>
      </c>
      <c r="P1417">
        <v>0</v>
      </c>
    </row>
    <row r="1418" spans="1:17" x14ac:dyDescent="0.3">
      <c r="A1418" t="s">
        <v>606</v>
      </c>
      <c r="B1418" s="2">
        <v>45322</v>
      </c>
      <c r="C1418" t="str" cm="1">
        <f t="array" ref="C14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8">
        <v>2023</v>
      </c>
      <c r="E1418" s="1">
        <v>0.60416666666666663</v>
      </c>
      <c r="F1418" t="s">
        <v>135</v>
      </c>
      <c r="G1418" s="3">
        <v>52.112769999999998</v>
      </c>
      <c r="H1418" s="3">
        <v>-1.6335170000000001</v>
      </c>
      <c r="I1418" t="s">
        <v>25</v>
      </c>
      <c r="J1418">
        <v>678</v>
      </c>
      <c r="K1418">
        <v>8.3000000000000007</v>
      </c>
      <c r="L1418">
        <v>5</v>
      </c>
      <c r="M1418" t="str">
        <f>IF(AllData[[#This Row],[Nitrate (PPM)]]&gt;2, "Very high", IF(AllData[[#This Row],[Nitrate (PPM)]]&gt;1, "High", IF(AllData[[#This Row],[Nitrate (PPM)]]&gt;0.5, "Some evidence", IF(AllData[[#This Row],[Nitrate (PPM)]]&gt;=0, "No evidence"))))</f>
        <v>Very high</v>
      </c>
      <c r="N1418">
        <v>0.23</v>
      </c>
      <c r="O1418" t="str">
        <f>IF(AllData[[#This Row],[Phosphate (PPM)]]&gt;0.5, "Very high", IF(AllData[[#This Row],[Phosphate (PPM)]]&gt;0.1, "High", IF(AllData[[#This Row],[Phosphate (PPM)]]&gt;0.05, "Some evidence", IF(AllData[[#This Row],[Phosphate (PPM)]]&lt;=0.05, "No Evidence", ""))))</f>
        <v>High</v>
      </c>
      <c r="P1418">
        <v>2.5</v>
      </c>
      <c r="Q1418" t="s">
        <v>607</v>
      </c>
    </row>
    <row r="1419" spans="1:17" x14ac:dyDescent="0.3">
      <c r="A1419" t="s">
        <v>603</v>
      </c>
      <c r="B1419" s="2">
        <v>45320</v>
      </c>
      <c r="C1419" t="str" cm="1">
        <f t="array" ref="C14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19">
        <v>2023</v>
      </c>
      <c r="E1419" s="1">
        <v>0.40416666666666667</v>
      </c>
      <c r="F1419" t="s">
        <v>542</v>
      </c>
      <c r="G1419" s="3">
        <v>52.046531000000002</v>
      </c>
      <c r="H1419" s="3">
        <v>-1.673367</v>
      </c>
      <c r="I1419" t="s">
        <v>62</v>
      </c>
      <c r="J1419">
        <v>698</v>
      </c>
      <c r="K1419">
        <v>9.1</v>
      </c>
      <c r="L1419">
        <v>3</v>
      </c>
      <c r="M1419" t="str">
        <f>IF(AllData[[#This Row],[Nitrate (PPM)]]&gt;2, "Very high", IF(AllData[[#This Row],[Nitrate (PPM)]]&gt;1, "High", IF(AllData[[#This Row],[Nitrate (PPM)]]&gt;0.5, "Some evidence", IF(AllData[[#This Row],[Nitrate (PPM)]]&gt;=0, "No evidence"))))</f>
        <v>Very high</v>
      </c>
      <c r="N1419">
        <v>1.1499999999999999</v>
      </c>
      <c r="O1419" t="str">
        <f>IF(AllData[[#This Row],[Phosphate (PPM)]]&gt;0.5, "Very high", IF(AllData[[#This Row],[Phosphate (PPM)]]&gt;0.1, "High", IF(AllData[[#This Row],[Phosphate (PPM)]]&gt;0.05, "Some evidence", IF(AllData[[#This Row],[Phosphate (PPM)]]&lt;=0.05, "No Evidence", ""))))</f>
        <v>Very high</v>
      </c>
      <c r="P1419">
        <v>0.15</v>
      </c>
    </row>
    <row r="1420" spans="1:17" x14ac:dyDescent="0.3">
      <c r="A1420" t="s">
        <v>604</v>
      </c>
      <c r="B1420" s="2">
        <v>45320</v>
      </c>
      <c r="C1420" t="str" cm="1">
        <f t="array" ref="C14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0">
        <v>2023</v>
      </c>
      <c r="E1420" s="1">
        <v>0.42291666666666666</v>
      </c>
      <c r="F1420" t="s">
        <v>331</v>
      </c>
      <c r="G1420" s="3">
        <v>52.045636000000002</v>
      </c>
      <c r="H1420" s="3">
        <v>-1.6719679999999999</v>
      </c>
      <c r="I1420" t="s">
        <v>25</v>
      </c>
      <c r="J1420">
        <v>741</v>
      </c>
      <c r="K1420">
        <v>9.6999999999999993</v>
      </c>
      <c r="L1420">
        <v>4</v>
      </c>
      <c r="M1420" t="str">
        <f>IF(AllData[[#This Row],[Nitrate (PPM)]]&gt;2, "Very high", IF(AllData[[#This Row],[Nitrate (PPM)]]&gt;1, "High", IF(AllData[[#This Row],[Nitrate (PPM)]]&gt;0.5, "Some evidence", IF(AllData[[#This Row],[Nitrate (PPM)]]&gt;=0, "No evidence"))))</f>
        <v>Very high</v>
      </c>
      <c r="N1420">
        <v>2.5</v>
      </c>
      <c r="O1420" t="str">
        <f>IF(AllData[[#This Row],[Phosphate (PPM)]]&gt;0.5, "Very high", IF(AllData[[#This Row],[Phosphate (PPM)]]&gt;0.1, "High", IF(AllData[[#This Row],[Phosphate (PPM)]]&gt;0.05, "Some evidence", IF(AllData[[#This Row],[Phosphate (PPM)]]&lt;=0.05, "No Evidence", ""))))</f>
        <v>Very high</v>
      </c>
      <c r="P1420">
        <v>0.25</v>
      </c>
    </row>
    <row r="1421" spans="1:17" x14ac:dyDescent="0.3">
      <c r="A1421" t="s">
        <v>598</v>
      </c>
      <c r="B1421" s="2">
        <v>45319</v>
      </c>
      <c r="C1421" t="str" cm="1">
        <f t="array" ref="C14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1">
        <v>2023</v>
      </c>
      <c r="E1421" s="1">
        <v>0.4513888888888889</v>
      </c>
      <c r="F1421" t="s">
        <v>494</v>
      </c>
      <c r="G1421" s="3">
        <v>52.070131000000003</v>
      </c>
      <c r="H1421" s="3">
        <v>-1.6114869999999999</v>
      </c>
      <c r="I1421" t="s">
        <v>25</v>
      </c>
      <c r="J1421">
        <v>622</v>
      </c>
      <c r="K1421">
        <v>6.9</v>
      </c>
      <c r="L1421">
        <v>5</v>
      </c>
      <c r="M1421" t="str">
        <f>IF(AllData[[#This Row],[Nitrate (PPM)]]&gt;2, "Very high", IF(AllData[[#This Row],[Nitrate (PPM)]]&gt;1, "High", IF(AllData[[#This Row],[Nitrate (PPM)]]&gt;0.5, "Some evidence", IF(AllData[[#This Row],[Nitrate (PPM)]]&gt;=0, "No evidence"))))</f>
        <v>Very high</v>
      </c>
      <c r="N1421">
        <v>0.19</v>
      </c>
      <c r="O1421" t="str">
        <f>IF(AllData[[#This Row],[Phosphate (PPM)]]&gt;0.5, "Very high", IF(AllData[[#This Row],[Phosphate (PPM)]]&gt;0.1, "High", IF(AllData[[#This Row],[Phosphate (PPM)]]&gt;0.05, "Some evidence", IF(AllData[[#This Row],[Phosphate (PPM)]]&lt;=0.05, "No Evidence", ""))))</f>
        <v>High</v>
      </c>
      <c r="P1421">
        <v>1.22</v>
      </c>
    </row>
    <row r="1422" spans="1:17" x14ac:dyDescent="0.3">
      <c r="A1422" t="s">
        <v>599</v>
      </c>
      <c r="B1422" s="2">
        <v>45319</v>
      </c>
      <c r="C1422" t="str" cm="1">
        <f t="array" ref="C14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2">
        <v>2023</v>
      </c>
      <c r="E1422" s="1">
        <v>0.58402777777777781</v>
      </c>
      <c r="F1422" t="s">
        <v>21</v>
      </c>
      <c r="G1422" s="3">
        <v>51.991171999999999</v>
      </c>
      <c r="H1422" s="3">
        <v>-2.162588</v>
      </c>
      <c r="I1422" t="s">
        <v>19</v>
      </c>
      <c r="J1422">
        <v>793</v>
      </c>
      <c r="K1422">
        <v>8.8000000000000007</v>
      </c>
      <c r="L1422">
        <v>5</v>
      </c>
      <c r="M1422" t="str">
        <f>IF(AllData[[#This Row],[Nitrate (PPM)]]&gt;2, "Very high", IF(AllData[[#This Row],[Nitrate (PPM)]]&gt;1, "High", IF(AllData[[#This Row],[Nitrate (PPM)]]&gt;0.5, "Some evidence", IF(AllData[[#This Row],[Nitrate (PPM)]]&gt;=0, "No evidence"))))</f>
        <v>Very high</v>
      </c>
      <c r="N1422">
        <v>0.69</v>
      </c>
      <c r="O1422" t="str">
        <f>IF(AllData[[#This Row],[Phosphate (PPM)]]&gt;0.5, "Very high", IF(AllData[[#This Row],[Phosphate (PPM)]]&gt;0.1, "High", IF(AllData[[#This Row],[Phosphate (PPM)]]&gt;0.05, "Some evidence", IF(AllData[[#This Row],[Phosphate (PPM)]]&lt;=0.05, "No Evidence", ""))))</f>
        <v>Very high</v>
      </c>
      <c r="P1422">
        <v>0.5</v>
      </c>
    </row>
    <row r="1423" spans="1:17" x14ac:dyDescent="0.3">
      <c r="A1423" t="s">
        <v>600</v>
      </c>
      <c r="B1423" s="2">
        <v>45319</v>
      </c>
      <c r="C1423" t="str" cm="1">
        <f t="array" ref="C14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3">
        <v>2023</v>
      </c>
      <c r="E1423" s="1">
        <v>0.61805555555555558</v>
      </c>
      <c r="F1423" t="s">
        <v>260</v>
      </c>
      <c r="G1423" s="3">
        <v>52.166370000000001</v>
      </c>
      <c r="H1423" s="3">
        <v>-1.708032</v>
      </c>
      <c r="I1423" t="s">
        <v>62</v>
      </c>
      <c r="J1423">
        <v>640</v>
      </c>
      <c r="K1423">
        <v>9.5</v>
      </c>
      <c r="L1423">
        <v>7</v>
      </c>
      <c r="M1423" t="str">
        <f>IF(AllData[[#This Row],[Nitrate (PPM)]]&gt;2, "Very high", IF(AllData[[#This Row],[Nitrate (PPM)]]&gt;1, "High", IF(AllData[[#This Row],[Nitrate (PPM)]]&gt;0.5, "Some evidence", IF(AllData[[#This Row],[Nitrate (PPM)]]&gt;=0, "No evidence"))))</f>
        <v>Very high</v>
      </c>
      <c r="N1423">
        <v>0.65</v>
      </c>
      <c r="O1423" t="str">
        <f>IF(AllData[[#This Row],[Phosphate (PPM)]]&gt;0.5, "Very high", IF(AllData[[#This Row],[Phosphate (PPM)]]&gt;0.1, "High", IF(AllData[[#This Row],[Phosphate (PPM)]]&gt;0.05, "Some evidence", IF(AllData[[#This Row],[Phosphate (PPM)]]&lt;=0.05, "No Evidence", ""))))</f>
        <v>Very high</v>
      </c>
      <c r="P1423">
        <v>0.8</v>
      </c>
      <c r="Q1423" t="s">
        <v>527</v>
      </c>
    </row>
    <row r="1424" spans="1:17" x14ac:dyDescent="0.3">
      <c r="A1424" t="s">
        <v>601</v>
      </c>
      <c r="B1424" s="2">
        <v>45319</v>
      </c>
      <c r="C1424" t="str" cm="1">
        <f t="array" ref="C14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4">
        <v>2023</v>
      </c>
      <c r="E1424" s="1">
        <v>0.625</v>
      </c>
      <c r="F1424" t="s">
        <v>535</v>
      </c>
      <c r="G1424" s="3">
        <v>52.252499999999998</v>
      </c>
      <c r="H1424" s="3">
        <v>-1.6685000000000001</v>
      </c>
      <c r="I1424" t="s">
        <v>19</v>
      </c>
      <c r="J1424">
        <v>1060</v>
      </c>
      <c r="K1424">
        <v>8.9</v>
      </c>
      <c r="L1424">
        <v>6</v>
      </c>
      <c r="M1424" t="str">
        <f>IF(AllData[[#This Row],[Nitrate (PPM)]]&gt;2, "Very high", IF(AllData[[#This Row],[Nitrate (PPM)]]&gt;1, "High", IF(AllData[[#This Row],[Nitrate (PPM)]]&gt;0.5, "Some evidence", IF(AllData[[#This Row],[Nitrate (PPM)]]&gt;=0, "No evidence"))))</f>
        <v>Very high</v>
      </c>
      <c r="N1424">
        <v>0.43</v>
      </c>
      <c r="O1424" t="str">
        <f>IF(AllData[[#This Row],[Phosphate (PPM)]]&gt;0.5, "Very high", IF(AllData[[#This Row],[Phosphate (PPM)]]&gt;0.1, "High", IF(AllData[[#This Row],[Phosphate (PPM)]]&gt;0.05, "Some evidence", IF(AllData[[#This Row],[Phosphate (PPM)]]&lt;=0.05, "No Evidence", ""))))</f>
        <v>High</v>
      </c>
      <c r="P1424">
        <v>0.5</v>
      </c>
    </row>
    <row r="1425" spans="1:17" x14ac:dyDescent="0.3">
      <c r="A1425" t="s">
        <v>602</v>
      </c>
      <c r="B1425" s="2">
        <v>45319</v>
      </c>
      <c r="C1425" t="str" cm="1">
        <f t="array" ref="C14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5">
        <v>2023</v>
      </c>
      <c r="E1425" s="1">
        <v>0.63541666666666663</v>
      </c>
      <c r="F1425" t="s">
        <v>532</v>
      </c>
      <c r="G1425" s="3">
        <v>52.244900000000001</v>
      </c>
      <c r="H1425" s="3">
        <v>-1.6617</v>
      </c>
      <c r="I1425" t="s">
        <v>19</v>
      </c>
      <c r="J1425">
        <v>710</v>
      </c>
      <c r="K1425">
        <v>8.8000000000000007</v>
      </c>
      <c r="L1425">
        <v>8</v>
      </c>
      <c r="M1425" t="str">
        <f>IF(AllData[[#This Row],[Nitrate (PPM)]]&gt;2, "Very high", IF(AllData[[#This Row],[Nitrate (PPM)]]&gt;1, "High", IF(AllData[[#This Row],[Nitrate (PPM)]]&gt;0.5, "Some evidence", IF(AllData[[#This Row],[Nitrate (PPM)]]&gt;=0, "No evidence"))))</f>
        <v>Very high</v>
      </c>
      <c r="N1425">
        <v>0.31</v>
      </c>
      <c r="O1425" t="str">
        <f>IF(AllData[[#This Row],[Phosphate (PPM)]]&gt;0.5, "Very high", IF(AllData[[#This Row],[Phosphate (PPM)]]&gt;0.1, "High", IF(AllData[[#This Row],[Phosphate (PPM)]]&gt;0.05, "Some evidence", IF(AllData[[#This Row],[Phosphate (PPM)]]&lt;=0.05, "No Evidence", ""))))</f>
        <v>High</v>
      </c>
      <c r="P1425">
        <v>0.5</v>
      </c>
    </row>
    <row r="1426" spans="1:17" x14ac:dyDescent="0.3">
      <c r="A1426" t="s">
        <v>593</v>
      </c>
      <c r="B1426" s="2">
        <v>45318</v>
      </c>
      <c r="C1426" t="str" cm="1">
        <f t="array" ref="C14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6">
        <v>2023</v>
      </c>
      <c r="E1426" s="1">
        <v>0.46458333333333335</v>
      </c>
      <c r="F1426" t="s">
        <v>555</v>
      </c>
      <c r="G1426" s="3">
        <v>52.259639</v>
      </c>
      <c r="H1426" s="3">
        <v>-1.7181999999999999</v>
      </c>
      <c r="I1426" t="s">
        <v>25</v>
      </c>
      <c r="J1426">
        <v>705</v>
      </c>
      <c r="K1426">
        <v>6.9</v>
      </c>
      <c r="L1426">
        <v>5</v>
      </c>
      <c r="M1426" t="str">
        <f>IF(AllData[[#This Row],[Nitrate (PPM)]]&gt;2, "Very high", IF(AllData[[#This Row],[Nitrate (PPM)]]&gt;1, "High", IF(AllData[[#This Row],[Nitrate (PPM)]]&gt;0.5, "Some evidence", IF(AllData[[#This Row],[Nitrate (PPM)]]&gt;=0, "No evidence"))))</f>
        <v>Very high</v>
      </c>
      <c r="N1426">
        <v>0.62</v>
      </c>
      <c r="O1426" t="str">
        <f>IF(AllData[[#This Row],[Phosphate (PPM)]]&gt;0.5, "Very high", IF(AllData[[#This Row],[Phosphate (PPM)]]&gt;0.1, "High", IF(AllData[[#This Row],[Phosphate (PPM)]]&gt;0.05, "Some evidence", IF(AllData[[#This Row],[Phosphate (PPM)]]&lt;=0.05, "No Evidence", ""))))</f>
        <v>Very high</v>
      </c>
      <c r="P1426">
        <v>0.32</v>
      </c>
      <c r="Q1426" t="s">
        <v>594</v>
      </c>
    </row>
    <row r="1427" spans="1:17" x14ac:dyDescent="0.3">
      <c r="A1427" t="s">
        <v>595</v>
      </c>
      <c r="B1427" s="2">
        <v>45318</v>
      </c>
      <c r="C1427" t="str" cm="1">
        <f t="array" ref="C14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7">
        <v>2023</v>
      </c>
      <c r="E1427" s="1">
        <v>0.46805555555555556</v>
      </c>
      <c r="F1427" t="s">
        <v>566</v>
      </c>
      <c r="G1427" s="3">
        <v>51.997509000000001</v>
      </c>
      <c r="H1427" s="3">
        <v>-2.1560800000000002</v>
      </c>
      <c r="I1427" t="s">
        <v>19</v>
      </c>
      <c r="J1427">
        <v>834</v>
      </c>
      <c r="K1427">
        <v>8.3000000000000007</v>
      </c>
      <c r="L1427">
        <v>9</v>
      </c>
      <c r="M1427" t="str">
        <f>IF(AllData[[#This Row],[Nitrate (PPM)]]&gt;2, "Very high", IF(AllData[[#This Row],[Nitrate (PPM)]]&gt;1, "High", IF(AllData[[#This Row],[Nitrate (PPM)]]&gt;0.5, "Some evidence", IF(AllData[[#This Row],[Nitrate (PPM)]]&gt;=0, "No evidence"))))</f>
        <v>Very high</v>
      </c>
      <c r="N1427">
        <v>0.83</v>
      </c>
      <c r="O1427" t="str">
        <f>IF(AllData[[#This Row],[Phosphate (PPM)]]&gt;0.5, "Very high", IF(AllData[[#This Row],[Phosphate (PPM)]]&gt;0.1, "High", IF(AllData[[#This Row],[Phosphate (PPM)]]&gt;0.05, "Some evidence", IF(AllData[[#This Row],[Phosphate (PPM)]]&lt;=0.05, "No Evidence", ""))))</f>
        <v>Very high</v>
      </c>
      <c r="P1427">
        <v>0</v>
      </c>
    </row>
    <row r="1428" spans="1:17" x14ac:dyDescent="0.3">
      <c r="A1428" t="s">
        <v>596</v>
      </c>
      <c r="B1428" s="2">
        <v>45318</v>
      </c>
      <c r="C1428" t="str" cm="1">
        <f t="array" ref="C14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8">
        <v>2023</v>
      </c>
      <c r="E1428" s="1">
        <v>0.5</v>
      </c>
      <c r="F1428" t="s">
        <v>597</v>
      </c>
      <c r="G1428" s="3">
        <v>51.996360000000003</v>
      </c>
      <c r="H1428" s="3">
        <v>-2.1560489999999999</v>
      </c>
      <c r="I1428" t="s">
        <v>19</v>
      </c>
      <c r="J1428">
        <v>772</v>
      </c>
      <c r="K1428">
        <v>8.1</v>
      </c>
      <c r="L1428">
        <v>4</v>
      </c>
      <c r="M1428" t="str">
        <f>IF(AllData[[#This Row],[Nitrate (PPM)]]&gt;2, "Very high", IF(AllData[[#This Row],[Nitrate (PPM)]]&gt;1, "High", IF(AllData[[#This Row],[Nitrate (PPM)]]&gt;0.5, "Some evidence", IF(AllData[[#This Row],[Nitrate (PPM)]]&gt;=0, "No evidence"))))</f>
        <v>Very high</v>
      </c>
      <c r="N1428">
        <v>0.2</v>
      </c>
      <c r="O1428" t="str">
        <f>IF(AllData[[#This Row],[Phosphate (PPM)]]&gt;0.5, "Very high", IF(AllData[[#This Row],[Phosphate (PPM)]]&gt;0.1, "High", IF(AllData[[#This Row],[Phosphate (PPM)]]&gt;0.05, "Some evidence", IF(AllData[[#This Row],[Phosphate (PPM)]]&lt;=0.05, "No Evidence", ""))))</f>
        <v>High</v>
      </c>
      <c r="P1428">
        <v>0.3</v>
      </c>
    </row>
    <row r="1429" spans="1:17" x14ac:dyDescent="0.3">
      <c r="A1429" t="s">
        <v>588</v>
      </c>
      <c r="B1429" s="2">
        <v>45317</v>
      </c>
      <c r="C1429" t="str" cm="1">
        <f t="array" ref="C14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29">
        <v>2023</v>
      </c>
      <c r="E1429" s="1">
        <v>0.45902777777777776</v>
      </c>
      <c r="F1429" t="s">
        <v>589</v>
      </c>
      <c r="G1429" s="3">
        <v>51.985100000000003</v>
      </c>
      <c r="H1429" s="3">
        <v>-2.1742699999999999</v>
      </c>
      <c r="I1429" t="s">
        <v>25</v>
      </c>
      <c r="J1429">
        <v>822</v>
      </c>
      <c r="K1429">
        <v>9</v>
      </c>
      <c r="L1429">
        <v>10</v>
      </c>
      <c r="M1429" t="str">
        <f>IF(AllData[[#This Row],[Nitrate (PPM)]]&gt;2, "Very high", IF(AllData[[#This Row],[Nitrate (PPM)]]&gt;1, "High", IF(AllData[[#This Row],[Nitrate (PPM)]]&gt;0.5, "Some evidence", IF(AllData[[#This Row],[Nitrate (PPM)]]&gt;=0, "No evidence"))))</f>
        <v>Very high</v>
      </c>
      <c r="N1429">
        <v>0.28999999999999998</v>
      </c>
      <c r="O1429" t="str">
        <f>IF(AllData[[#This Row],[Phosphate (PPM)]]&gt;0.5, "Very high", IF(AllData[[#This Row],[Phosphate (PPM)]]&gt;0.1, "High", IF(AllData[[#This Row],[Phosphate (PPM)]]&gt;0.05, "Some evidence", IF(AllData[[#This Row],[Phosphate (PPM)]]&lt;=0.05, "No Evidence", ""))))</f>
        <v>High</v>
      </c>
      <c r="P1429">
        <v>2</v>
      </c>
      <c r="Q1429" t="s">
        <v>590</v>
      </c>
    </row>
    <row r="1430" spans="1:17" x14ac:dyDescent="0.3">
      <c r="A1430" t="s">
        <v>591</v>
      </c>
      <c r="B1430" s="2">
        <v>45317</v>
      </c>
      <c r="C1430" t="str" cm="1">
        <f t="array" ref="C14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0">
        <v>2023</v>
      </c>
      <c r="E1430" s="1">
        <v>0.64236111111111116</v>
      </c>
      <c r="F1430" t="s">
        <v>50</v>
      </c>
      <c r="G1430" s="3">
        <v>52.027436999999999</v>
      </c>
      <c r="H1430" s="3">
        <v>-2.1407449999999999</v>
      </c>
      <c r="I1430" t="s">
        <v>25</v>
      </c>
      <c r="J1430">
        <v>1580</v>
      </c>
      <c r="K1430">
        <v>10.4</v>
      </c>
      <c r="L1430">
        <v>3</v>
      </c>
      <c r="M1430" t="str">
        <f>IF(AllData[[#This Row],[Nitrate (PPM)]]&gt;2, "Very high", IF(AllData[[#This Row],[Nitrate (PPM)]]&gt;1, "High", IF(AllData[[#This Row],[Nitrate (PPM)]]&gt;0.5, "Some evidence", IF(AllData[[#This Row],[Nitrate (PPM)]]&gt;=0, "No evidence"))))</f>
        <v>Very high</v>
      </c>
      <c r="N1430">
        <v>0.68</v>
      </c>
      <c r="O1430" t="str">
        <f>IF(AllData[[#This Row],[Phosphate (PPM)]]&gt;0.5, "Very high", IF(AllData[[#This Row],[Phosphate (PPM)]]&gt;0.1, "High", IF(AllData[[#This Row],[Phosphate (PPM)]]&gt;0.05, "Some evidence", IF(AllData[[#This Row],[Phosphate (PPM)]]&lt;=0.05, "No Evidence", ""))))</f>
        <v>Very high</v>
      </c>
      <c r="P1430">
        <v>0</v>
      </c>
      <c r="Q1430" t="s">
        <v>592</v>
      </c>
    </row>
    <row r="1431" spans="1:17" x14ac:dyDescent="0.3">
      <c r="A1431" t="s">
        <v>583</v>
      </c>
      <c r="B1431" s="2">
        <v>45316</v>
      </c>
      <c r="C1431" t="str" cm="1">
        <f t="array" ref="C14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1">
        <v>2023</v>
      </c>
      <c r="E1431" s="1">
        <v>0.4236111111111111</v>
      </c>
      <c r="F1431" t="s">
        <v>515</v>
      </c>
      <c r="G1431" s="3">
        <v>52.051000000000002</v>
      </c>
      <c r="H1431" s="3">
        <v>-1.6140000000000001</v>
      </c>
      <c r="I1431" t="s">
        <v>19</v>
      </c>
      <c r="J1431">
        <v>620</v>
      </c>
      <c r="K1431">
        <v>11.6</v>
      </c>
      <c r="L1431">
        <v>2</v>
      </c>
      <c r="M1431" t="str">
        <f>IF(AllData[[#This Row],[Nitrate (PPM)]]&gt;2, "Very high", IF(AllData[[#This Row],[Nitrate (PPM)]]&gt;1, "High", IF(AllData[[#This Row],[Nitrate (PPM)]]&gt;0.5, "Some evidence", IF(AllData[[#This Row],[Nitrate (PPM)]]&gt;=0, "No evidence"))))</f>
        <v>High</v>
      </c>
      <c r="N1431">
        <v>0.23</v>
      </c>
      <c r="O1431" t="str">
        <f>IF(AllData[[#This Row],[Phosphate (PPM)]]&gt;0.5, "Very high", IF(AllData[[#This Row],[Phosphate (PPM)]]&gt;0.1, "High", IF(AllData[[#This Row],[Phosphate (PPM)]]&gt;0.05, "Some evidence", IF(AllData[[#This Row],[Phosphate (PPM)]]&lt;=0.05, "No Evidence", ""))))</f>
        <v>High</v>
      </c>
      <c r="P1431">
        <v>0.5</v>
      </c>
      <c r="Q1431" t="s">
        <v>584</v>
      </c>
    </row>
    <row r="1432" spans="1:17" x14ac:dyDescent="0.3">
      <c r="A1432" t="s">
        <v>585</v>
      </c>
      <c r="B1432" s="2">
        <v>45316</v>
      </c>
      <c r="C1432" t="str" cm="1">
        <f t="array" ref="C14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2">
        <v>2023</v>
      </c>
      <c r="E1432" s="1">
        <v>0.4375</v>
      </c>
      <c r="F1432" t="s">
        <v>79</v>
      </c>
      <c r="I1432" t="s">
        <v>19</v>
      </c>
      <c r="J1432">
        <v>999</v>
      </c>
      <c r="K1432">
        <v>9.6999999999999993</v>
      </c>
      <c r="L1432">
        <v>3</v>
      </c>
      <c r="M1432" t="str">
        <f>IF(AllData[[#This Row],[Nitrate (PPM)]]&gt;2, "Very high", IF(AllData[[#This Row],[Nitrate (PPM)]]&gt;1, "High", IF(AllData[[#This Row],[Nitrate (PPM)]]&gt;0.5, "Some evidence", IF(AllData[[#This Row],[Nitrate (PPM)]]&gt;=0, "No evidence"))))</f>
        <v>Very high</v>
      </c>
      <c r="N1432">
        <v>0.42</v>
      </c>
      <c r="O1432" t="str">
        <f>IF(AllData[[#This Row],[Phosphate (PPM)]]&gt;0.5, "Very high", IF(AllData[[#This Row],[Phosphate (PPM)]]&gt;0.1, "High", IF(AllData[[#This Row],[Phosphate (PPM)]]&gt;0.05, "Some evidence", IF(AllData[[#This Row],[Phosphate (PPM)]]&lt;=0.05, "No Evidence", ""))))</f>
        <v>High</v>
      </c>
      <c r="P1432">
        <v>1</v>
      </c>
      <c r="Q1432" t="s">
        <v>586</v>
      </c>
    </row>
    <row r="1433" spans="1:17" x14ac:dyDescent="0.3">
      <c r="A1433" t="s">
        <v>587</v>
      </c>
      <c r="B1433" s="2">
        <v>45316</v>
      </c>
      <c r="C1433" t="str" cm="1">
        <f t="array" ref="C14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3">
        <v>2023</v>
      </c>
      <c r="E1433" s="1">
        <v>0.57847222222222228</v>
      </c>
      <c r="F1433" t="s">
        <v>158</v>
      </c>
      <c r="G1433" s="3">
        <v>52.146572999999997</v>
      </c>
      <c r="H1433" s="3">
        <v>-1.6991149999999999</v>
      </c>
      <c r="I1433" t="s">
        <v>25</v>
      </c>
      <c r="J1433">
        <v>653</v>
      </c>
      <c r="K1433">
        <v>9.5</v>
      </c>
      <c r="L1433">
        <v>5</v>
      </c>
      <c r="M1433" t="str">
        <f>IF(AllData[[#This Row],[Nitrate (PPM)]]&gt;2, "Very high", IF(AllData[[#This Row],[Nitrate (PPM)]]&gt;1, "High", IF(AllData[[#This Row],[Nitrate (PPM)]]&gt;0.5, "Some evidence", IF(AllData[[#This Row],[Nitrate (PPM)]]&gt;=0, "No evidence"))))</f>
        <v>Very high</v>
      </c>
      <c r="N1433">
        <v>0.26</v>
      </c>
      <c r="O1433" t="str">
        <f>IF(AllData[[#This Row],[Phosphate (PPM)]]&gt;0.5, "Very high", IF(AllData[[#This Row],[Phosphate (PPM)]]&gt;0.1, "High", IF(AllData[[#This Row],[Phosphate (PPM)]]&gt;0.05, "Some evidence", IF(AllData[[#This Row],[Phosphate (PPM)]]&lt;=0.05, "No Evidence", ""))))</f>
        <v>High</v>
      </c>
      <c r="P1433">
        <v>1.5</v>
      </c>
    </row>
    <row r="1434" spans="1:17" x14ac:dyDescent="0.3">
      <c r="A1434" t="s">
        <v>581</v>
      </c>
      <c r="B1434" s="2">
        <v>45315</v>
      </c>
      <c r="C1434" t="str" cm="1">
        <f t="array" ref="C14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4">
        <v>2023</v>
      </c>
      <c r="E1434" s="1">
        <v>0.64583333333333337</v>
      </c>
      <c r="F1434" t="s">
        <v>135</v>
      </c>
      <c r="G1434" s="3">
        <v>52.112775999999997</v>
      </c>
      <c r="H1434" s="3">
        <v>-1.6335150000000001</v>
      </c>
      <c r="I1434" t="s">
        <v>25</v>
      </c>
      <c r="J1434">
        <v>621</v>
      </c>
      <c r="K1434">
        <v>9.8000000000000007</v>
      </c>
      <c r="L1434">
        <v>5</v>
      </c>
      <c r="M1434" t="str">
        <f>IF(AllData[[#This Row],[Nitrate (PPM)]]&gt;2, "Very high", IF(AllData[[#This Row],[Nitrate (PPM)]]&gt;1, "High", IF(AllData[[#This Row],[Nitrate (PPM)]]&gt;0.5, "Some evidence", IF(AllData[[#This Row],[Nitrate (PPM)]]&gt;=0, "No evidence"))))</f>
        <v>Very high</v>
      </c>
      <c r="N1434">
        <v>0.38</v>
      </c>
      <c r="O1434" t="str">
        <f>IF(AllData[[#This Row],[Phosphate (PPM)]]&gt;0.5, "Very high", IF(AllData[[#This Row],[Phosphate (PPM)]]&gt;0.1, "High", IF(AllData[[#This Row],[Phosphate (PPM)]]&gt;0.05, "Some evidence", IF(AllData[[#This Row],[Phosphate (PPM)]]&lt;=0.05, "No Evidence", ""))))</f>
        <v>High</v>
      </c>
      <c r="P1434">
        <v>2.5</v>
      </c>
      <c r="Q1434" t="s">
        <v>582</v>
      </c>
    </row>
    <row r="1435" spans="1:17" x14ac:dyDescent="0.3">
      <c r="A1435" t="s">
        <v>571</v>
      </c>
      <c r="B1435" s="2">
        <v>45313</v>
      </c>
      <c r="C1435" t="str" cm="1">
        <f t="array" ref="C14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5">
        <v>2023</v>
      </c>
      <c r="E1435" s="1">
        <v>0.38194444444444442</v>
      </c>
      <c r="F1435" t="s">
        <v>282</v>
      </c>
      <c r="G1435" s="3">
        <v>52.212288999999998</v>
      </c>
      <c r="H1435" s="3">
        <v>-1.660452</v>
      </c>
      <c r="I1435" t="s">
        <v>25</v>
      </c>
      <c r="J1435">
        <v>716</v>
      </c>
      <c r="K1435">
        <v>9.8000000000000007</v>
      </c>
      <c r="L1435">
        <v>5</v>
      </c>
      <c r="M1435" t="str">
        <f>IF(AllData[[#This Row],[Nitrate (PPM)]]&gt;2, "Very high", IF(AllData[[#This Row],[Nitrate (PPM)]]&gt;1, "High", IF(AllData[[#This Row],[Nitrate (PPM)]]&gt;0.5, "Some evidence", IF(AllData[[#This Row],[Nitrate (PPM)]]&gt;=0, "No evidence"))))</f>
        <v>Very high</v>
      </c>
      <c r="N1435">
        <v>0.59</v>
      </c>
      <c r="O1435" t="str">
        <f>IF(AllData[[#This Row],[Phosphate (PPM)]]&gt;0.5, "Very high", IF(AllData[[#This Row],[Phosphate (PPM)]]&gt;0.1, "High", IF(AllData[[#This Row],[Phosphate (PPM)]]&gt;0.05, "Some evidence", IF(AllData[[#This Row],[Phosphate (PPM)]]&lt;=0.05, "No Evidence", ""))))</f>
        <v>Very high</v>
      </c>
      <c r="P1435">
        <v>0</v>
      </c>
    </row>
    <row r="1436" spans="1:17" x14ac:dyDescent="0.3">
      <c r="A1436" t="s">
        <v>572</v>
      </c>
      <c r="B1436" s="2">
        <v>45313</v>
      </c>
      <c r="C1436" t="str" cm="1">
        <f t="array" ref="C14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6">
        <v>2023</v>
      </c>
      <c r="E1436" s="1">
        <v>0.3923611111111111</v>
      </c>
      <c r="F1436" t="s">
        <v>280</v>
      </c>
      <c r="G1436" s="3">
        <v>52.206496000000001</v>
      </c>
      <c r="H1436" s="3">
        <v>-1.65418</v>
      </c>
      <c r="I1436" t="s">
        <v>25</v>
      </c>
      <c r="J1436">
        <v>701</v>
      </c>
      <c r="K1436">
        <v>8</v>
      </c>
      <c r="L1436">
        <v>5</v>
      </c>
      <c r="M1436" t="str">
        <f>IF(AllData[[#This Row],[Nitrate (PPM)]]&gt;2, "Very high", IF(AllData[[#This Row],[Nitrate (PPM)]]&gt;1, "High", IF(AllData[[#This Row],[Nitrate (PPM)]]&gt;0.5, "Some evidence", IF(AllData[[#This Row],[Nitrate (PPM)]]&gt;=0, "No evidence"))))</f>
        <v>Very high</v>
      </c>
      <c r="N1436">
        <v>0.5</v>
      </c>
      <c r="O1436" t="str">
        <f>IF(AllData[[#This Row],[Phosphate (PPM)]]&gt;0.5, "Very high", IF(AllData[[#This Row],[Phosphate (PPM)]]&gt;0.1, "High", IF(AllData[[#This Row],[Phosphate (PPM)]]&gt;0.05, "Some evidence", IF(AllData[[#This Row],[Phosphate (PPM)]]&lt;=0.05, "No Evidence", ""))))</f>
        <v>High</v>
      </c>
      <c r="P1436">
        <v>0</v>
      </c>
    </row>
    <row r="1437" spans="1:17" x14ac:dyDescent="0.3">
      <c r="A1437" t="s">
        <v>573</v>
      </c>
      <c r="B1437" s="2">
        <v>45313</v>
      </c>
      <c r="C1437" t="str" cm="1">
        <f t="array" ref="C14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7">
        <v>2023</v>
      </c>
      <c r="E1437" s="1">
        <v>0.40347222222222223</v>
      </c>
      <c r="F1437" t="s">
        <v>542</v>
      </c>
      <c r="G1437" s="3">
        <v>52.046604000000002</v>
      </c>
      <c r="H1437" s="3">
        <v>-1.6733880000000001</v>
      </c>
      <c r="I1437" t="s">
        <v>62</v>
      </c>
      <c r="J1437">
        <v>376</v>
      </c>
      <c r="K1437">
        <v>7.1</v>
      </c>
      <c r="L1437">
        <v>2</v>
      </c>
      <c r="M1437" t="str">
        <f>IF(AllData[[#This Row],[Nitrate (PPM)]]&gt;2, "Very high", IF(AllData[[#This Row],[Nitrate (PPM)]]&gt;1, "High", IF(AllData[[#This Row],[Nitrate (PPM)]]&gt;0.5, "Some evidence", IF(AllData[[#This Row],[Nitrate (PPM)]]&gt;=0, "No evidence"))))</f>
        <v>High</v>
      </c>
      <c r="N1437">
        <v>0.49</v>
      </c>
      <c r="O1437" t="str">
        <f>IF(AllData[[#This Row],[Phosphate (PPM)]]&gt;0.5, "Very high", IF(AllData[[#This Row],[Phosphate (PPM)]]&gt;0.1, "High", IF(AllData[[#This Row],[Phosphate (PPM)]]&gt;0.05, "Some evidence", IF(AllData[[#This Row],[Phosphate (PPM)]]&lt;=0.05, "No Evidence", ""))))</f>
        <v>High</v>
      </c>
      <c r="P1437">
        <v>0.35</v>
      </c>
      <c r="Q1437" t="s">
        <v>574</v>
      </c>
    </row>
    <row r="1438" spans="1:17" x14ac:dyDescent="0.3">
      <c r="A1438" t="s">
        <v>575</v>
      </c>
      <c r="B1438" s="2">
        <v>45313</v>
      </c>
      <c r="C1438" t="str" cm="1">
        <f t="array" ref="C14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8">
        <v>2023</v>
      </c>
      <c r="E1438" s="1">
        <v>0.41805555555555557</v>
      </c>
      <c r="F1438" t="s">
        <v>331</v>
      </c>
      <c r="G1438" s="3">
        <v>52.045608999999999</v>
      </c>
      <c r="H1438" s="3">
        <v>-1.6719980000000001</v>
      </c>
      <c r="I1438" t="s">
        <v>25</v>
      </c>
      <c r="J1438">
        <v>369</v>
      </c>
      <c r="K1438">
        <v>6.5</v>
      </c>
      <c r="L1438">
        <v>3.5</v>
      </c>
      <c r="M1438" t="str">
        <f>IF(AllData[[#This Row],[Nitrate (PPM)]]&gt;2, "Very high", IF(AllData[[#This Row],[Nitrate (PPM)]]&gt;1, "High", IF(AllData[[#This Row],[Nitrate (PPM)]]&gt;0.5, "Some evidence", IF(AllData[[#This Row],[Nitrate (PPM)]]&gt;=0, "No evidence"))))</f>
        <v>Very high</v>
      </c>
      <c r="N1438">
        <v>0.71</v>
      </c>
      <c r="O1438" t="str">
        <f>IF(AllData[[#This Row],[Phosphate (PPM)]]&gt;0.5, "Very high", IF(AllData[[#This Row],[Phosphate (PPM)]]&gt;0.1, "High", IF(AllData[[#This Row],[Phosphate (PPM)]]&gt;0.05, "Some evidence", IF(AllData[[#This Row],[Phosphate (PPM)]]&lt;=0.05, "No Evidence", ""))))</f>
        <v>Very high</v>
      </c>
      <c r="P1438">
        <v>0.45</v>
      </c>
      <c r="Q1438" t="s">
        <v>576</v>
      </c>
    </row>
    <row r="1439" spans="1:17" x14ac:dyDescent="0.3">
      <c r="A1439" t="s">
        <v>577</v>
      </c>
      <c r="B1439" s="2">
        <v>45313</v>
      </c>
      <c r="C1439" t="str" cm="1">
        <f t="array" ref="C14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39">
        <v>2023</v>
      </c>
      <c r="E1439" s="1">
        <v>0.49236111111111114</v>
      </c>
      <c r="F1439" t="s">
        <v>578</v>
      </c>
      <c r="G1439" s="3">
        <v>52.104452999999999</v>
      </c>
      <c r="H1439" s="3">
        <v>-2.071342</v>
      </c>
      <c r="J1439">
        <v>925</v>
      </c>
      <c r="K1439">
        <v>10.9</v>
      </c>
      <c r="L1439">
        <v>10</v>
      </c>
      <c r="M1439" t="str">
        <f>IF(AllData[[#This Row],[Nitrate (PPM)]]&gt;2, "Very high", IF(AllData[[#This Row],[Nitrate (PPM)]]&gt;1, "High", IF(AllData[[#This Row],[Nitrate (PPM)]]&gt;0.5, "Some evidence", IF(AllData[[#This Row],[Nitrate (PPM)]]&gt;=0, "No evidence"))))</f>
        <v>Very high</v>
      </c>
      <c r="N1439">
        <v>0.73</v>
      </c>
      <c r="O1439" t="str">
        <f>IF(AllData[[#This Row],[Phosphate (PPM)]]&gt;0.5, "Very high", IF(AllData[[#This Row],[Phosphate (PPM)]]&gt;0.1, "High", IF(AllData[[#This Row],[Phosphate (PPM)]]&gt;0.05, "Some evidence", IF(AllData[[#This Row],[Phosphate (PPM)]]&lt;=0.05, "No Evidence", ""))))</f>
        <v>Very high</v>
      </c>
      <c r="P1439">
        <v>3.46</v>
      </c>
    </row>
    <row r="1440" spans="1:17" x14ac:dyDescent="0.3">
      <c r="A1440" t="s">
        <v>579</v>
      </c>
      <c r="B1440" s="2">
        <v>45313</v>
      </c>
      <c r="C1440" t="str" cm="1">
        <f t="array" ref="C14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0">
        <v>2023</v>
      </c>
      <c r="E1440" s="1">
        <v>0.50069444444444444</v>
      </c>
      <c r="F1440" t="s">
        <v>580</v>
      </c>
      <c r="G1440" s="3">
        <v>52.104145000000003</v>
      </c>
      <c r="H1440" s="3">
        <v>-2.0707439999999999</v>
      </c>
      <c r="J1440">
        <v>930</v>
      </c>
      <c r="K1440">
        <v>9.9</v>
      </c>
      <c r="L1440">
        <v>10</v>
      </c>
      <c r="M1440" t="str">
        <f>IF(AllData[[#This Row],[Nitrate (PPM)]]&gt;2, "Very high", IF(AllData[[#This Row],[Nitrate (PPM)]]&gt;1, "High", IF(AllData[[#This Row],[Nitrate (PPM)]]&gt;0.5, "Some evidence", IF(AllData[[#This Row],[Nitrate (PPM)]]&gt;=0, "No evidence"))))</f>
        <v>Very high</v>
      </c>
      <c r="N1440">
        <v>0.66</v>
      </c>
      <c r="O1440" t="str">
        <f>IF(AllData[[#This Row],[Phosphate (PPM)]]&gt;0.5, "Very high", IF(AllData[[#This Row],[Phosphate (PPM)]]&gt;0.1, "High", IF(AllData[[#This Row],[Phosphate (PPM)]]&gt;0.05, "Some evidence", IF(AllData[[#This Row],[Phosphate (PPM)]]&lt;=0.05, "No Evidence", ""))))</f>
        <v>Very high</v>
      </c>
      <c r="P1440">
        <v>3.46</v>
      </c>
    </row>
    <row r="1441" spans="1:17" x14ac:dyDescent="0.3">
      <c r="A1441" t="s">
        <v>562</v>
      </c>
      <c r="B1441" s="2">
        <v>45312</v>
      </c>
      <c r="C1441" t="str" cm="1">
        <f t="array" ref="C14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1">
        <v>2023</v>
      </c>
      <c r="E1441" s="1">
        <v>0.42708333333333331</v>
      </c>
      <c r="F1441" t="s">
        <v>206</v>
      </c>
      <c r="G1441" s="3">
        <v>52.183698999999997</v>
      </c>
      <c r="H1441" s="3">
        <v>-1.707816</v>
      </c>
      <c r="I1441" t="s">
        <v>25</v>
      </c>
      <c r="K1441">
        <v>6</v>
      </c>
      <c r="L1441">
        <v>5</v>
      </c>
      <c r="M1441" t="str">
        <f>IF(AllData[[#This Row],[Nitrate (PPM)]]&gt;2, "Very high", IF(AllData[[#This Row],[Nitrate (PPM)]]&gt;1, "High", IF(AllData[[#This Row],[Nitrate (PPM)]]&gt;0.5, "Some evidence", IF(AllData[[#This Row],[Nitrate (PPM)]]&gt;=0, "No evidence"))))</f>
        <v>Very high</v>
      </c>
      <c r="N1441">
        <v>0.28999999999999998</v>
      </c>
      <c r="O1441" t="str">
        <f>IF(AllData[[#This Row],[Phosphate (PPM)]]&gt;0.5, "Very high", IF(AllData[[#This Row],[Phosphate (PPM)]]&gt;0.1, "High", IF(AllData[[#This Row],[Phosphate (PPM)]]&gt;0.05, "Some evidence", IF(AllData[[#This Row],[Phosphate (PPM)]]&lt;=0.05, "No Evidence", ""))))</f>
        <v>High</v>
      </c>
      <c r="P1441">
        <v>0.7</v>
      </c>
    </row>
    <row r="1442" spans="1:17" x14ac:dyDescent="0.3">
      <c r="A1442" t="s">
        <v>563</v>
      </c>
      <c r="B1442" s="2">
        <v>45312</v>
      </c>
      <c r="C1442" t="str" cm="1">
        <f t="array" ref="C14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2">
        <v>2023</v>
      </c>
      <c r="E1442" s="1">
        <v>0.51388888888888884</v>
      </c>
      <c r="F1442" t="s">
        <v>30</v>
      </c>
      <c r="G1442" s="3">
        <v>52.238149999999997</v>
      </c>
      <c r="H1442" s="3">
        <v>-1.6245799999999999</v>
      </c>
      <c r="I1442" t="s">
        <v>25</v>
      </c>
      <c r="J1442">
        <v>852</v>
      </c>
      <c r="K1442">
        <v>8.1</v>
      </c>
      <c r="L1442">
        <v>7</v>
      </c>
      <c r="M1442" t="str">
        <f>IF(AllData[[#This Row],[Nitrate (PPM)]]&gt;2, "Very high", IF(AllData[[#This Row],[Nitrate (PPM)]]&gt;1, "High", IF(AllData[[#This Row],[Nitrate (PPM)]]&gt;0.5, "Some evidence", IF(AllData[[#This Row],[Nitrate (PPM)]]&gt;=0, "No evidence"))))</f>
        <v>Very high</v>
      </c>
      <c r="N1442">
        <v>0.69</v>
      </c>
      <c r="O1442" t="str">
        <f>IF(AllData[[#This Row],[Phosphate (PPM)]]&gt;0.5, "Very high", IF(AllData[[#This Row],[Phosphate (PPM)]]&gt;0.1, "High", IF(AllData[[#This Row],[Phosphate (PPM)]]&gt;0.05, "Some evidence", IF(AllData[[#This Row],[Phosphate (PPM)]]&lt;=0.05, "No Evidence", ""))))</f>
        <v>Very high</v>
      </c>
      <c r="P1442">
        <v>0</v>
      </c>
    </row>
    <row r="1443" spans="1:17" x14ac:dyDescent="0.3">
      <c r="A1443" t="s">
        <v>564</v>
      </c>
      <c r="B1443" s="2">
        <v>45312</v>
      </c>
      <c r="C1443" t="str" cm="1">
        <f t="array" ref="C14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3">
        <v>2023</v>
      </c>
      <c r="E1443" s="1">
        <v>0.54166666666666663</v>
      </c>
      <c r="F1443" t="s">
        <v>33</v>
      </c>
      <c r="G1443" s="3">
        <v>52.211680000000001</v>
      </c>
      <c r="H1443" s="3">
        <v>-1.6244400000000001</v>
      </c>
      <c r="I1443" t="s">
        <v>19</v>
      </c>
      <c r="J1443">
        <v>876</v>
      </c>
      <c r="K1443">
        <v>7.6</v>
      </c>
      <c r="L1443">
        <v>10</v>
      </c>
      <c r="M1443" t="str">
        <f>IF(AllData[[#This Row],[Nitrate (PPM)]]&gt;2, "Very high", IF(AllData[[#This Row],[Nitrate (PPM)]]&gt;1, "High", IF(AllData[[#This Row],[Nitrate (PPM)]]&gt;0.5, "Some evidence", IF(AllData[[#This Row],[Nitrate (PPM)]]&gt;=0, "No evidence"))))</f>
        <v>Very high</v>
      </c>
      <c r="N1443">
        <v>0.61</v>
      </c>
      <c r="O1443" t="str">
        <f>IF(AllData[[#This Row],[Phosphate (PPM)]]&gt;0.5, "Very high", IF(AllData[[#This Row],[Phosphate (PPM)]]&gt;0.1, "High", IF(AllData[[#This Row],[Phosphate (PPM)]]&gt;0.05, "Some evidence", IF(AllData[[#This Row],[Phosphate (PPM)]]&lt;=0.05, "No Evidence", ""))))</f>
        <v>Very high</v>
      </c>
      <c r="P1443">
        <v>0</v>
      </c>
    </row>
    <row r="1444" spans="1:17" x14ac:dyDescent="0.3">
      <c r="A1444" t="s">
        <v>565</v>
      </c>
      <c r="B1444" s="2">
        <v>45312</v>
      </c>
      <c r="C1444" t="str" cm="1">
        <f t="array" ref="C14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4">
        <v>2023</v>
      </c>
      <c r="E1444" s="1">
        <v>0.61736111111111114</v>
      </c>
      <c r="F1444" t="s">
        <v>566</v>
      </c>
      <c r="G1444" s="3">
        <v>51.997546999999997</v>
      </c>
      <c r="H1444" s="3">
        <v>-2.156412</v>
      </c>
      <c r="I1444" t="s">
        <v>19</v>
      </c>
      <c r="J1444">
        <v>841</v>
      </c>
      <c r="K1444">
        <v>6.8</v>
      </c>
      <c r="L1444">
        <v>8</v>
      </c>
      <c r="M1444" t="str">
        <f>IF(AllData[[#This Row],[Nitrate (PPM)]]&gt;2, "Very high", IF(AllData[[#This Row],[Nitrate (PPM)]]&gt;1, "High", IF(AllData[[#This Row],[Nitrate (PPM)]]&gt;0.5, "Some evidence", IF(AllData[[#This Row],[Nitrate (PPM)]]&gt;=0, "No evidence"))))</f>
        <v>Very high</v>
      </c>
      <c r="N1444">
        <v>1.01</v>
      </c>
      <c r="O1444" t="str">
        <f>IF(AllData[[#This Row],[Phosphate (PPM)]]&gt;0.5, "Very high", IF(AllData[[#This Row],[Phosphate (PPM)]]&gt;0.1, "High", IF(AllData[[#This Row],[Phosphate (PPM)]]&gt;0.05, "Some evidence", IF(AllData[[#This Row],[Phosphate (PPM)]]&lt;=0.05, "No Evidence", ""))))</f>
        <v>Very high</v>
      </c>
      <c r="P1444">
        <v>0</v>
      </c>
    </row>
    <row r="1445" spans="1:17" x14ac:dyDescent="0.3">
      <c r="A1445" t="s">
        <v>567</v>
      </c>
      <c r="B1445" s="2">
        <v>45312</v>
      </c>
      <c r="C1445" t="str" cm="1">
        <f t="array" ref="C14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5">
        <v>2023</v>
      </c>
      <c r="E1445" s="1">
        <v>0.625</v>
      </c>
      <c r="F1445" t="s">
        <v>532</v>
      </c>
      <c r="G1445" s="3">
        <v>52.244900000000001</v>
      </c>
      <c r="H1445" s="3">
        <v>-1.6617</v>
      </c>
      <c r="I1445" t="s">
        <v>19</v>
      </c>
      <c r="J1445">
        <v>736</v>
      </c>
      <c r="K1445">
        <v>8.6999999999999993</v>
      </c>
      <c r="L1445">
        <v>8</v>
      </c>
      <c r="M1445" t="str">
        <f>IF(AllData[[#This Row],[Nitrate (PPM)]]&gt;2, "Very high", IF(AllData[[#This Row],[Nitrate (PPM)]]&gt;1, "High", IF(AllData[[#This Row],[Nitrate (PPM)]]&gt;0.5, "Some evidence", IF(AllData[[#This Row],[Nitrate (PPM)]]&gt;=0, "No evidence"))))</f>
        <v>Very high</v>
      </c>
      <c r="N1445">
        <v>0.45</v>
      </c>
      <c r="O1445" t="str">
        <f>IF(AllData[[#This Row],[Phosphate (PPM)]]&gt;0.5, "Very high", IF(AllData[[#This Row],[Phosphate (PPM)]]&gt;0.1, "High", IF(AllData[[#This Row],[Phosphate (PPM)]]&gt;0.05, "Some evidence", IF(AllData[[#This Row],[Phosphate (PPM)]]&lt;=0.05, "No Evidence", ""))))</f>
        <v>High</v>
      </c>
      <c r="P1445">
        <v>0.5</v>
      </c>
    </row>
    <row r="1446" spans="1:17" x14ac:dyDescent="0.3">
      <c r="A1446" t="s">
        <v>568</v>
      </c>
      <c r="B1446" s="2">
        <v>45312</v>
      </c>
      <c r="C1446" t="str" cm="1">
        <f t="array" ref="C14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6">
        <v>2023</v>
      </c>
      <c r="E1446" s="1">
        <v>0.625</v>
      </c>
      <c r="F1446" t="s">
        <v>535</v>
      </c>
      <c r="G1446" s="3">
        <v>52.252499999999998</v>
      </c>
      <c r="H1446" s="3">
        <v>-1.6685000000000001</v>
      </c>
      <c r="I1446" t="s">
        <v>19</v>
      </c>
      <c r="J1446">
        <v>1020</v>
      </c>
      <c r="K1446">
        <v>8.8000000000000007</v>
      </c>
      <c r="L1446">
        <v>10</v>
      </c>
      <c r="M1446" t="str">
        <f>IF(AllData[[#This Row],[Nitrate (PPM)]]&gt;2, "Very high", IF(AllData[[#This Row],[Nitrate (PPM)]]&gt;1, "High", IF(AllData[[#This Row],[Nitrate (PPM)]]&gt;0.5, "Some evidence", IF(AllData[[#This Row],[Nitrate (PPM)]]&gt;=0, "No evidence"))))</f>
        <v>Very high</v>
      </c>
      <c r="N1446">
        <v>0.4</v>
      </c>
      <c r="O1446" t="str">
        <f>IF(AllData[[#This Row],[Phosphate (PPM)]]&gt;0.5, "Very high", IF(AllData[[#This Row],[Phosphate (PPM)]]&gt;0.1, "High", IF(AllData[[#This Row],[Phosphate (PPM)]]&gt;0.05, "Some evidence", IF(AllData[[#This Row],[Phosphate (PPM)]]&lt;=0.05, "No Evidence", ""))))</f>
        <v>High</v>
      </c>
      <c r="P1446">
        <v>0.5</v>
      </c>
    </row>
    <row r="1447" spans="1:17" x14ac:dyDescent="0.3">
      <c r="A1447" t="s">
        <v>569</v>
      </c>
      <c r="B1447" s="2">
        <v>45312</v>
      </c>
      <c r="C1447" t="str" cm="1">
        <f t="array" ref="C14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7">
        <v>2023</v>
      </c>
      <c r="E1447" s="1">
        <v>0.6875</v>
      </c>
      <c r="F1447" t="s">
        <v>98</v>
      </c>
      <c r="G1447" s="3">
        <v>52.177</v>
      </c>
      <c r="H1447" s="3">
        <v>-1.736</v>
      </c>
      <c r="I1447" t="s">
        <v>62</v>
      </c>
      <c r="J1447">
        <v>976</v>
      </c>
      <c r="K1447">
        <v>15.2</v>
      </c>
      <c r="L1447">
        <v>5</v>
      </c>
      <c r="M1447" t="str">
        <f>IF(AllData[[#This Row],[Nitrate (PPM)]]&gt;2, "Very high", IF(AllData[[#This Row],[Nitrate (PPM)]]&gt;1, "High", IF(AllData[[#This Row],[Nitrate (PPM)]]&gt;0.5, "Some evidence", IF(AllData[[#This Row],[Nitrate (PPM)]]&gt;=0, "No evidence"))))</f>
        <v>Very high</v>
      </c>
      <c r="N1447">
        <v>0.49</v>
      </c>
      <c r="O1447" t="str">
        <f>IF(AllData[[#This Row],[Phosphate (PPM)]]&gt;0.5, "Very high", IF(AllData[[#This Row],[Phosphate (PPM)]]&gt;0.1, "High", IF(AllData[[#This Row],[Phosphate (PPM)]]&gt;0.05, "Some evidence", IF(AllData[[#This Row],[Phosphate (PPM)]]&lt;=0.05, "No Evidence", ""))))</f>
        <v>High</v>
      </c>
      <c r="P1447">
        <v>0.66</v>
      </c>
    </row>
    <row r="1448" spans="1:17" x14ac:dyDescent="0.3">
      <c r="A1448" t="s">
        <v>570</v>
      </c>
      <c r="B1448" s="2">
        <v>45312</v>
      </c>
      <c r="C1448" t="str" cm="1">
        <f t="array" ref="C14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8">
        <v>2023</v>
      </c>
      <c r="E1448" s="1">
        <v>0.6875</v>
      </c>
      <c r="F1448" t="s">
        <v>65</v>
      </c>
      <c r="I1448" t="s">
        <v>25</v>
      </c>
      <c r="J1448">
        <v>933</v>
      </c>
      <c r="K1448">
        <v>14.6</v>
      </c>
      <c r="L1448">
        <v>5</v>
      </c>
      <c r="M1448" t="str">
        <f>IF(AllData[[#This Row],[Nitrate (PPM)]]&gt;2, "Very high", IF(AllData[[#This Row],[Nitrate (PPM)]]&gt;1, "High", IF(AllData[[#This Row],[Nitrate (PPM)]]&gt;0.5, "Some evidence", IF(AllData[[#This Row],[Nitrate (PPM)]]&gt;=0, "No evidence"))))</f>
        <v>Very high</v>
      </c>
      <c r="N1448">
        <v>0.47</v>
      </c>
      <c r="O1448" t="str">
        <f>IF(AllData[[#This Row],[Phosphate (PPM)]]&gt;0.5, "Very high", IF(AllData[[#This Row],[Phosphate (PPM)]]&gt;0.1, "High", IF(AllData[[#This Row],[Phosphate (PPM)]]&gt;0.05, "Some evidence", IF(AllData[[#This Row],[Phosphate (PPM)]]&lt;=0.05, "No Evidence", ""))))</f>
        <v>High</v>
      </c>
      <c r="P1448">
        <v>0.66</v>
      </c>
    </row>
    <row r="1449" spans="1:17" x14ac:dyDescent="0.3">
      <c r="A1449" t="s">
        <v>554</v>
      </c>
      <c r="B1449" s="2">
        <v>45311</v>
      </c>
      <c r="C1449" t="str" cm="1">
        <f t="array" ref="C14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49">
        <v>2023</v>
      </c>
      <c r="E1449" s="1">
        <v>0.40694444444444444</v>
      </c>
      <c r="F1449" t="s">
        <v>555</v>
      </c>
      <c r="G1449" s="3">
        <v>52.259639</v>
      </c>
      <c r="H1449" s="3">
        <v>-1.7181999999999999</v>
      </c>
      <c r="I1449" t="s">
        <v>25</v>
      </c>
      <c r="J1449">
        <v>742</v>
      </c>
      <c r="K1449">
        <v>5.0999999999999996</v>
      </c>
      <c r="L1449">
        <v>5</v>
      </c>
      <c r="M1449" t="str">
        <f>IF(AllData[[#This Row],[Nitrate (PPM)]]&gt;2, "Very high", IF(AllData[[#This Row],[Nitrate (PPM)]]&gt;1, "High", IF(AllData[[#This Row],[Nitrate (PPM)]]&gt;0.5, "Some evidence", IF(AllData[[#This Row],[Nitrate (PPM)]]&gt;=0, "No evidence"))))</f>
        <v>Very high</v>
      </c>
      <c r="N1449">
        <v>0.59</v>
      </c>
      <c r="O1449" t="str">
        <f>IF(AllData[[#This Row],[Phosphate (PPM)]]&gt;0.5, "Very high", IF(AllData[[#This Row],[Phosphate (PPM)]]&gt;0.1, "High", IF(AllData[[#This Row],[Phosphate (PPM)]]&gt;0.05, "Some evidence", IF(AllData[[#This Row],[Phosphate (PPM)]]&lt;=0.05, "No Evidence", ""))))</f>
        <v>Very high</v>
      </c>
      <c r="P1449">
        <v>0.28000000000000003</v>
      </c>
      <c r="Q1449" t="s">
        <v>556</v>
      </c>
    </row>
    <row r="1450" spans="1:17" x14ac:dyDescent="0.3">
      <c r="A1450" t="s">
        <v>557</v>
      </c>
      <c r="B1450" s="2">
        <v>45311</v>
      </c>
      <c r="C1450" t="str" cm="1">
        <f t="array" ref="C14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0">
        <v>2023</v>
      </c>
      <c r="E1450" s="1">
        <v>0.47916666666666669</v>
      </c>
      <c r="F1450" t="s">
        <v>260</v>
      </c>
      <c r="G1450" s="3">
        <v>52.166370000000001</v>
      </c>
      <c r="H1450" s="3">
        <v>-1.708032</v>
      </c>
      <c r="I1450" t="s">
        <v>62</v>
      </c>
      <c r="J1450">
        <v>671</v>
      </c>
      <c r="K1450">
        <v>10.199999999999999</v>
      </c>
      <c r="L1450">
        <v>7</v>
      </c>
      <c r="M1450" t="str">
        <f>IF(AllData[[#This Row],[Nitrate (PPM)]]&gt;2, "Very high", IF(AllData[[#This Row],[Nitrate (PPM)]]&gt;1, "High", IF(AllData[[#This Row],[Nitrate (PPM)]]&gt;0.5, "Some evidence", IF(AllData[[#This Row],[Nitrate (PPM)]]&gt;=0, "No evidence"))))</f>
        <v>Very high</v>
      </c>
      <c r="N1450">
        <v>0.24</v>
      </c>
      <c r="O1450" t="str">
        <f>IF(AllData[[#This Row],[Phosphate (PPM)]]&gt;0.5, "Very high", IF(AllData[[#This Row],[Phosphate (PPM)]]&gt;0.1, "High", IF(AllData[[#This Row],[Phosphate (PPM)]]&gt;0.05, "Some evidence", IF(AllData[[#This Row],[Phosphate (PPM)]]&lt;=0.05, "No Evidence", ""))))</f>
        <v>High</v>
      </c>
      <c r="P1450">
        <v>1.4</v>
      </c>
      <c r="Q1450" t="s">
        <v>558</v>
      </c>
    </row>
    <row r="1451" spans="1:17" x14ac:dyDescent="0.3">
      <c r="A1451" t="s">
        <v>559</v>
      </c>
      <c r="B1451" s="2">
        <v>45311</v>
      </c>
      <c r="C1451" t="str" cm="1">
        <f t="array" ref="C14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1">
        <v>2023</v>
      </c>
      <c r="E1451" s="1">
        <v>0.47916666666666669</v>
      </c>
      <c r="F1451" t="s">
        <v>494</v>
      </c>
      <c r="G1451" s="3">
        <v>52.070131000000003</v>
      </c>
      <c r="H1451" s="3">
        <v>-1.6114869999999999</v>
      </c>
      <c r="I1451" t="s">
        <v>25</v>
      </c>
      <c r="J1451">
        <v>607</v>
      </c>
      <c r="K1451">
        <v>4.5999999999999996</v>
      </c>
      <c r="L1451">
        <v>10</v>
      </c>
      <c r="M1451" t="str">
        <f>IF(AllData[[#This Row],[Nitrate (PPM)]]&gt;2, "Very high", IF(AllData[[#This Row],[Nitrate (PPM)]]&gt;1, "High", IF(AllData[[#This Row],[Nitrate (PPM)]]&gt;0.5, "Some evidence", IF(AllData[[#This Row],[Nitrate (PPM)]]&gt;=0, "No evidence"))))</f>
        <v>Very high</v>
      </c>
      <c r="N1451">
        <v>0.24</v>
      </c>
      <c r="O1451" t="str">
        <f>IF(AllData[[#This Row],[Phosphate (PPM)]]&gt;0.5, "Very high", IF(AllData[[#This Row],[Phosphate (PPM)]]&gt;0.1, "High", IF(AllData[[#This Row],[Phosphate (PPM)]]&gt;0.05, "Some evidence", IF(AllData[[#This Row],[Phosphate (PPM)]]&lt;=0.05, "No Evidence", ""))))</f>
        <v>High</v>
      </c>
      <c r="P1451">
        <v>0.8</v>
      </c>
    </row>
    <row r="1452" spans="1:17" x14ac:dyDescent="0.3">
      <c r="A1452" t="s">
        <v>560</v>
      </c>
      <c r="B1452" s="2">
        <v>45311</v>
      </c>
      <c r="C1452" t="str" cm="1">
        <f t="array" ref="C14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2">
        <v>2023</v>
      </c>
      <c r="E1452" s="1">
        <v>0.48958333333333331</v>
      </c>
      <c r="F1452" t="s">
        <v>85</v>
      </c>
      <c r="G1452" s="3">
        <v>51.996360000000003</v>
      </c>
      <c r="H1452" s="3">
        <v>-2.1560489999999999</v>
      </c>
      <c r="I1452" t="s">
        <v>19</v>
      </c>
      <c r="J1452">
        <v>751</v>
      </c>
      <c r="K1452">
        <v>5.6</v>
      </c>
      <c r="L1452">
        <v>7</v>
      </c>
      <c r="M1452" t="str">
        <f>IF(AllData[[#This Row],[Nitrate (PPM)]]&gt;2, "Very high", IF(AllData[[#This Row],[Nitrate (PPM)]]&gt;1, "High", IF(AllData[[#This Row],[Nitrate (PPM)]]&gt;0.5, "Some evidence", IF(AllData[[#This Row],[Nitrate (PPM)]]&gt;=0, "No evidence"))))</f>
        <v>Very high</v>
      </c>
      <c r="N1452">
        <v>0.33</v>
      </c>
      <c r="O1452" t="str">
        <f>IF(AllData[[#This Row],[Phosphate (PPM)]]&gt;0.5, "Very high", IF(AllData[[#This Row],[Phosphate (PPM)]]&gt;0.1, "High", IF(AllData[[#This Row],[Phosphate (PPM)]]&gt;0.05, "Some evidence", IF(AllData[[#This Row],[Phosphate (PPM)]]&lt;=0.05, "No Evidence", ""))))</f>
        <v>High</v>
      </c>
      <c r="P1452">
        <v>0.02</v>
      </c>
    </row>
    <row r="1453" spans="1:17" x14ac:dyDescent="0.3">
      <c r="A1453" t="s">
        <v>561</v>
      </c>
      <c r="B1453" s="2">
        <v>45311</v>
      </c>
      <c r="C1453" t="str" cm="1">
        <f t="array" ref="C14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3">
        <v>2023</v>
      </c>
      <c r="E1453" s="1">
        <v>0.48958333333333331</v>
      </c>
      <c r="F1453" t="s">
        <v>423</v>
      </c>
      <c r="G1453" s="3">
        <v>52.172840000000001</v>
      </c>
      <c r="H1453" s="3">
        <v>-1.71377</v>
      </c>
      <c r="I1453" t="s">
        <v>185</v>
      </c>
      <c r="J1453">
        <v>660</v>
      </c>
      <c r="K1453">
        <v>10.199999999999999</v>
      </c>
      <c r="L1453">
        <v>9</v>
      </c>
      <c r="M1453" t="str">
        <f>IF(AllData[[#This Row],[Nitrate (PPM)]]&gt;2, "Very high", IF(AllData[[#This Row],[Nitrate (PPM)]]&gt;1, "High", IF(AllData[[#This Row],[Nitrate (PPM)]]&gt;0.5, "Some evidence", IF(AllData[[#This Row],[Nitrate (PPM)]]&gt;=0, "No evidence"))))</f>
        <v>Very high</v>
      </c>
      <c r="N1453">
        <v>0.32</v>
      </c>
      <c r="O1453" t="str">
        <f>IF(AllData[[#This Row],[Phosphate (PPM)]]&gt;0.5, "Very high", IF(AllData[[#This Row],[Phosphate (PPM)]]&gt;0.1, "High", IF(AllData[[#This Row],[Phosphate (PPM)]]&gt;0.05, "Some evidence", IF(AllData[[#This Row],[Phosphate (PPM)]]&lt;=0.05, "No Evidence", ""))))</f>
        <v>High</v>
      </c>
      <c r="P1453">
        <v>0.6</v>
      </c>
    </row>
    <row r="1454" spans="1:17" x14ac:dyDescent="0.3">
      <c r="A1454" t="s">
        <v>550</v>
      </c>
      <c r="B1454" s="2">
        <v>45310</v>
      </c>
      <c r="C1454" t="str" cm="1">
        <f t="array" ref="C14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4">
        <v>2023</v>
      </c>
      <c r="E1454" s="1">
        <v>0.41666666666666669</v>
      </c>
      <c r="F1454" t="s">
        <v>18</v>
      </c>
      <c r="I1454" t="s">
        <v>19</v>
      </c>
      <c r="J1454">
        <v>890</v>
      </c>
      <c r="K1454">
        <v>6</v>
      </c>
      <c r="L1454">
        <v>4</v>
      </c>
      <c r="M1454" t="str">
        <f>IF(AllData[[#This Row],[Nitrate (PPM)]]&gt;2, "Very high", IF(AllData[[#This Row],[Nitrate (PPM)]]&gt;1, "High", IF(AllData[[#This Row],[Nitrate (PPM)]]&gt;0.5, "Some evidence", IF(AllData[[#This Row],[Nitrate (PPM)]]&gt;=0, "No evidence"))))</f>
        <v>Very high</v>
      </c>
      <c r="N1454">
        <v>0.7</v>
      </c>
      <c r="O1454" t="str">
        <f>IF(AllData[[#This Row],[Phosphate (PPM)]]&gt;0.5, "Very high", IF(AllData[[#This Row],[Phosphate (PPM)]]&gt;0.1, "High", IF(AllData[[#This Row],[Phosphate (PPM)]]&gt;0.05, "Some evidence", IF(AllData[[#This Row],[Phosphate (PPM)]]&lt;=0.05, "No Evidence", ""))))</f>
        <v>Very high</v>
      </c>
      <c r="P1454">
        <v>0</v>
      </c>
    </row>
    <row r="1455" spans="1:17" x14ac:dyDescent="0.3">
      <c r="A1455" t="s">
        <v>551</v>
      </c>
      <c r="B1455" s="2">
        <v>45310</v>
      </c>
      <c r="C1455" t="str" cm="1">
        <f t="array" ref="C14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5">
        <v>2023</v>
      </c>
      <c r="E1455" s="1">
        <v>0.45833333333333331</v>
      </c>
      <c r="F1455" t="s">
        <v>79</v>
      </c>
      <c r="I1455" t="s">
        <v>19</v>
      </c>
      <c r="J1455">
        <v>846</v>
      </c>
      <c r="K1455">
        <v>2.6</v>
      </c>
      <c r="L1455">
        <v>3</v>
      </c>
      <c r="M1455" t="str">
        <f>IF(AllData[[#This Row],[Nitrate (PPM)]]&gt;2, "Very high", IF(AllData[[#This Row],[Nitrate (PPM)]]&gt;1, "High", IF(AllData[[#This Row],[Nitrate (PPM)]]&gt;0.5, "Some evidence", IF(AllData[[#This Row],[Nitrate (PPM)]]&gt;=0, "No evidence"))))</f>
        <v>Very high</v>
      </c>
      <c r="N1455">
        <v>0.41</v>
      </c>
      <c r="O1455" t="str">
        <f>IF(AllData[[#This Row],[Phosphate (PPM)]]&gt;0.5, "Very high", IF(AllData[[#This Row],[Phosphate (PPM)]]&gt;0.1, "High", IF(AllData[[#This Row],[Phosphate (PPM)]]&gt;0.05, "Some evidence", IF(AllData[[#This Row],[Phosphate (PPM)]]&lt;=0.05, "No Evidence", ""))))</f>
        <v>High</v>
      </c>
      <c r="P1455">
        <v>0</v>
      </c>
    </row>
    <row r="1456" spans="1:17" x14ac:dyDescent="0.3">
      <c r="A1456" t="s">
        <v>552</v>
      </c>
      <c r="B1456" s="2">
        <v>45310</v>
      </c>
      <c r="C1456" t="str" cm="1">
        <f t="array" ref="C14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6">
        <v>2023</v>
      </c>
      <c r="E1456" s="1">
        <v>0.57986111111111116</v>
      </c>
      <c r="F1456" t="s">
        <v>553</v>
      </c>
      <c r="G1456" s="3">
        <v>51.984904999999998</v>
      </c>
      <c r="H1456" s="3">
        <v>-2.1742240000000002</v>
      </c>
      <c r="I1456" t="s">
        <v>25</v>
      </c>
      <c r="J1456">
        <v>867</v>
      </c>
      <c r="K1456">
        <v>5.7</v>
      </c>
      <c r="L1456">
        <v>10</v>
      </c>
      <c r="M1456" t="str">
        <f>IF(AllData[[#This Row],[Nitrate (PPM)]]&gt;2, "Very high", IF(AllData[[#This Row],[Nitrate (PPM)]]&gt;1, "High", IF(AllData[[#This Row],[Nitrate (PPM)]]&gt;0.5, "Some evidence", IF(AllData[[#This Row],[Nitrate (PPM)]]&gt;=0, "No evidence"))))</f>
        <v>Very high</v>
      </c>
      <c r="N1456">
        <v>0.5</v>
      </c>
      <c r="O1456" t="str">
        <f>IF(AllData[[#This Row],[Phosphate (PPM)]]&gt;0.5, "Very high", IF(AllData[[#This Row],[Phosphate (PPM)]]&gt;0.1, "High", IF(AllData[[#This Row],[Phosphate (PPM)]]&gt;0.05, "Some evidence", IF(AllData[[#This Row],[Phosphate (PPM)]]&lt;=0.05, "No Evidence", ""))))</f>
        <v>High</v>
      </c>
      <c r="P1456">
        <v>0</v>
      </c>
    </row>
    <row r="1457" spans="1:17" x14ac:dyDescent="0.3">
      <c r="A1457" t="s">
        <v>547</v>
      </c>
      <c r="B1457" s="2">
        <v>45309</v>
      </c>
      <c r="C1457" t="str" cm="1">
        <f t="array" ref="C14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7">
        <v>2023</v>
      </c>
      <c r="E1457" s="1">
        <v>0.46111111111111114</v>
      </c>
      <c r="F1457" t="s">
        <v>515</v>
      </c>
      <c r="G1457" s="3">
        <v>52.051000000000002</v>
      </c>
      <c r="H1457" s="3">
        <v>-1.6140000000000001</v>
      </c>
      <c r="I1457" t="s">
        <v>19</v>
      </c>
      <c r="J1457">
        <v>614</v>
      </c>
      <c r="K1457">
        <v>5.4</v>
      </c>
      <c r="L1457">
        <v>2</v>
      </c>
      <c r="M1457" t="str">
        <f>IF(AllData[[#This Row],[Nitrate (PPM)]]&gt;2, "Very high", IF(AllData[[#This Row],[Nitrate (PPM)]]&gt;1, "High", IF(AllData[[#This Row],[Nitrate (PPM)]]&gt;0.5, "Some evidence", IF(AllData[[#This Row],[Nitrate (PPM)]]&gt;=0, "No evidence"))))</f>
        <v>High</v>
      </c>
      <c r="N1457">
        <v>0.16</v>
      </c>
      <c r="O1457" t="str">
        <f>IF(AllData[[#This Row],[Phosphate (PPM)]]&gt;0.5, "Very high", IF(AllData[[#This Row],[Phosphate (PPM)]]&gt;0.1, "High", IF(AllData[[#This Row],[Phosphate (PPM)]]&gt;0.05, "Some evidence", IF(AllData[[#This Row],[Phosphate (PPM)]]&lt;=0.05, "No Evidence", ""))))</f>
        <v>High</v>
      </c>
      <c r="P1457">
        <v>0.5</v>
      </c>
    </row>
    <row r="1458" spans="1:17" x14ac:dyDescent="0.3">
      <c r="A1458" t="s">
        <v>548</v>
      </c>
      <c r="B1458" s="2">
        <v>45309</v>
      </c>
      <c r="C1458" t="str" cm="1">
        <f t="array" ref="C14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8">
        <v>2023</v>
      </c>
      <c r="E1458" s="1">
        <v>0.625</v>
      </c>
      <c r="F1458" t="s">
        <v>135</v>
      </c>
      <c r="G1458" s="3">
        <v>52.112881999999999</v>
      </c>
      <c r="H1458" s="3">
        <v>-1.6335120000000001</v>
      </c>
      <c r="I1458" t="s">
        <v>25</v>
      </c>
      <c r="J1458">
        <v>610</v>
      </c>
      <c r="K1458">
        <v>7.2</v>
      </c>
      <c r="L1458">
        <v>5</v>
      </c>
      <c r="M1458" t="str">
        <f>IF(AllData[[#This Row],[Nitrate (PPM)]]&gt;2, "Very high", IF(AllData[[#This Row],[Nitrate (PPM)]]&gt;1, "High", IF(AllData[[#This Row],[Nitrate (PPM)]]&gt;0.5, "Some evidence", IF(AllData[[#This Row],[Nitrate (PPM)]]&gt;=0, "No evidence"))))</f>
        <v>Very high</v>
      </c>
      <c r="N1458">
        <v>0.35</v>
      </c>
      <c r="O1458" t="str">
        <f>IF(AllData[[#This Row],[Phosphate (PPM)]]&gt;0.5, "Very high", IF(AllData[[#This Row],[Phosphate (PPM)]]&gt;0.1, "High", IF(AllData[[#This Row],[Phosphate (PPM)]]&gt;0.05, "Some evidence", IF(AllData[[#This Row],[Phosphate (PPM)]]&lt;=0.05, "No Evidence", ""))))</f>
        <v>High</v>
      </c>
      <c r="P1458">
        <v>2.5</v>
      </c>
      <c r="Q1458" t="s">
        <v>549</v>
      </c>
    </row>
    <row r="1459" spans="1:17" x14ac:dyDescent="0.3">
      <c r="A1459" t="s">
        <v>545</v>
      </c>
      <c r="B1459" s="2">
        <v>45307</v>
      </c>
      <c r="C1459" t="str" cm="1">
        <f t="array" ref="C14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59">
        <v>2023</v>
      </c>
      <c r="E1459" s="1">
        <v>0.3923611111111111</v>
      </c>
      <c r="F1459" t="s">
        <v>280</v>
      </c>
      <c r="G1459" s="3">
        <v>52.206477999999997</v>
      </c>
      <c r="H1459" s="3">
        <v>-1.653894</v>
      </c>
      <c r="I1459" t="s">
        <v>25</v>
      </c>
      <c r="J1459">
        <v>811</v>
      </c>
      <c r="K1459">
        <v>6.8</v>
      </c>
      <c r="L1459">
        <v>5</v>
      </c>
      <c r="M1459" t="str">
        <f>IF(AllData[[#This Row],[Nitrate (PPM)]]&gt;2, "Very high", IF(AllData[[#This Row],[Nitrate (PPM)]]&gt;1, "High", IF(AllData[[#This Row],[Nitrate (PPM)]]&gt;0.5, "Some evidence", IF(AllData[[#This Row],[Nitrate (PPM)]]&gt;=0, "No evidence"))))</f>
        <v>Very high</v>
      </c>
      <c r="N1459">
        <v>0.5</v>
      </c>
      <c r="O1459" t="str">
        <f>IF(AllData[[#This Row],[Phosphate (PPM)]]&gt;0.5, "Very high", IF(AllData[[#This Row],[Phosphate (PPM)]]&gt;0.1, "High", IF(AllData[[#This Row],[Phosphate (PPM)]]&gt;0.05, "Some evidence", IF(AllData[[#This Row],[Phosphate (PPM)]]&lt;=0.05, "No Evidence", ""))))</f>
        <v>High</v>
      </c>
      <c r="P1459">
        <v>0</v>
      </c>
    </row>
    <row r="1460" spans="1:17" x14ac:dyDescent="0.3">
      <c r="A1460" t="s">
        <v>546</v>
      </c>
      <c r="B1460" s="2">
        <v>45307</v>
      </c>
      <c r="C1460" t="str" cm="1">
        <f t="array" ref="C14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0">
        <v>2023</v>
      </c>
      <c r="E1460" s="1">
        <v>0.39583333333333331</v>
      </c>
      <c r="F1460" t="s">
        <v>282</v>
      </c>
      <c r="G1460" s="3">
        <v>52.212288999999998</v>
      </c>
      <c r="H1460" s="3">
        <v>-1.660452</v>
      </c>
      <c r="I1460" t="s">
        <v>25</v>
      </c>
      <c r="J1460">
        <v>765</v>
      </c>
      <c r="K1460">
        <v>5.7</v>
      </c>
      <c r="L1460">
        <v>5</v>
      </c>
      <c r="M1460" t="str">
        <f>IF(AllData[[#This Row],[Nitrate (PPM)]]&gt;2, "Very high", IF(AllData[[#This Row],[Nitrate (PPM)]]&gt;1, "High", IF(AllData[[#This Row],[Nitrate (PPM)]]&gt;0.5, "Some evidence", IF(AllData[[#This Row],[Nitrate (PPM)]]&gt;=0, "No evidence"))))</f>
        <v>Very high</v>
      </c>
      <c r="N1460">
        <v>0.49</v>
      </c>
      <c r="O1460" t="str">
        <f>IF(AllData[[#This Row],[Phosphate (PPM)]]&gt;0.5, "Very high", IF(AllData[[#This Row],[Phosphate (PPM)]]&gt;0.1, "High", IF(AllData[[#This Row],[Phosphate (PPM)]]&gt;0.05, "Some evidence", IF(AllData[[#This Row],[Phosphate (PPM)]]&lt;=0.05, "No Evidence", ""))))</f>
        <v>High</v>
      </c>
      <c r="P1460">
        <v>-1</v>
      </c>
    </row>
    <row r="1461" spans="1:17" x14ac:dyDescent="0.3">
      <c r="A1461" t="s">
        <v>541</v>
      </c>
      <c r="B1461" s="2">
        <v>45306</v>
      </c>
      <c r="C1461" t="str" cm="1">
        <f t="array" ref="C14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1">
        <v>2023</v>
      </c>
      <c r="E1461" s="1">
        <v>0.41111111111111109</v>
      </c>
      <c r="F1461" t="s">
        <v>542</v>
      </c>
      <c r="G1461" s="3">
        <v>52.046470999999997</v>
      </c>
      <c r="H1461" s="3">
        <v>-1.673462</v>
      </c>
      <c r="I1461" t="s">
        <v>62</v>
      </c>
      <c r="J1461">
        <v>722</v>
      </c>
      <c r="K1461">
        <v>4.3</v>
      </c>
      <c r="L1461">
        <v>2</v>
      </c>
      <c r="M1461" t="str">
        <f>IF(AllData[[#This Row],[Nitrate (PPM)]]&gt;2, "Very high", IF(AllData[[#This Row],[Nitrate (PPM)]]&gt;1, "High", IF(AllData[[#This Row],[Nitrate (PPM)]]&gt;0.5, "Some evidence", IF(AllData[[#This Row],[Nitrate (PPM)]]&gt;=0, "No evidence"))))</f>
        <v>High</v>
      </c>
      <c r="N1461">
        <v>1.47</v>
      </c>
      <c r="O1461" t="str">
        <f>IF(AllData[[#This Row],[Phosphate (PPM)]]&gt;0.5, "Very high", IF(AllData[[#This Row],[Phosphate (PPM)]]&gt;0.1, "High", IF(AllData[[#This Row],[Phosphate (PPM)]]&gt;0.05, "Some evidence", IF(AllData[[#This Row],[Phosphate (PPM)]]&lt;=0.05, "No Evidence", ""))))</f>
        <v>Very high</v>
      </c>
      <c r="P1461">
        <v>0.2</v>
      </c>
    </row>
    <row r="1462" spans="1:17" x14ac:dyDescent="0.3">
      <c r="A1462" t="s">
        <v>543</v>
      </c>
      <c r="B1462" s="2">
        <v>45306</v>
      </c>
      <c r="C1462" t="str" cm="1">
        <f t="array" ref="C14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2">
        <v>2023</v>
      </c>
      <c r="E1462" s="1">
        <v>0.41736111111111113</v>
      </c>
      <c r="F1462" t="s">
        <v>331</v>
      </c>
      <c r="G1462" s="3">
        <v>52.045656999999999</v>
      </c>
      <c r="H1462" s="3">
        <v>-1.6719440000000001</v>
      </c>
      <c r="I1462" t="s">
        <v>25</v>
      </c>
      <c r="J1462">
        <v>760</v>
      </c>
      <c r="K1462">
        <v>3.5</v>
      </c>
      <c r="L1462">
        <v>3</v>
      </c>
      <c r="M1462" t="str">
        <f>IF(AllData[[#This Row],[Nitrate (PPM)]]&gt;2, "Very high", IF(AllData[[#This Row],[Nitrate (PPM)]]&gt;1, "High", IF(AllData[[#This Row],[Nitrate (PPM)]]&gt;0.5, "Some evidence", IF(AllData[[#This Row],[Nitrate (PPM)]]&gt;=0, "No evidence"))))</f>
        <v>Very high</v>
      </c>
      <c r="N1462">
        <v>2.5</v>
      </c>
      <c r="O1462" t="str">
        <f>IF(AllData[[#This Row],[Phosphate (PPM)]]&gt;0.5, "Very high", IF(AllData[[#This Row],[Phosphate (PPM)]]&gt;0.1, "High", IF(AllData[[#This Row],[Phosphate (PPM)]]&gt;0.05, "Some evidence", IF(AllData[[#This Row],[Phosphate (PPM)]]&lt;=0.05, "No Evidence", ""))))</f>
        <v>Very high</v>
      </c>
      <c r="P1462">
        <v>0.25</v>
      </c>
      <c r="Q1462" t="s">
        <v>544</v>
      </c>
    </row>
    <row r="1463" spans="1:17" x14ac:dyDescent="0.3">
      <c r="A1463" t="s">
        <v>538</v>
      </c>
      <c r="B1463" s="2">
        <v>45305</v>
      </c>
      <c r="C1463" t="str" cm="1">
        <f t="array" ref="C14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3">
        <v>2023</v>
      </c>
      <c r="E1463" s="1">
        <v>0.42222222222222222</v>
      </c>
      <c r="F1463" t="s">
        <v>494</v>
      </c>
      <c r="G1463" s="3">
        <v>52.070131000000003</v>
      </c>
      <c r="H1463" s="3">
        <v>-1.6114869999999999</v>
      </c>
      <c r="I1463" t="s">
        <v>25</v>
      </c>
      <c r="J1463">
        <v>504</v>
      </c>
      <c r="K1463">
        <v>6.9</v>
      </c>
      <c r="L1463">
        <v>10</v>
      </c>
      <c r="M1463" t="str">
        <f>IF(AllData[[#This Row],[Nitrate (PPM)]]&gt;2, "Very high", IF(AllData[[#This Row],[Nitrate (PPM)]]&gt;1, "High", IF(AllData[[#This Row],[Nitrate (PPM)]]&gt;0.5, "Some evidence", IF(AllData[[#This Row],[Nitrate (PPM)]]&gt;=0, "No evidence"))))</f>
        <v>Very high</v>
      </c>
      <c r="N1463">
        <v>0.24</v>
      </c>
      <c r="O1463" t="str">
        <f>IF(AllData[[#This Row],[Phosphate (PPM)]]&gt;0.5, "Very high", IF(AllData[[#This Row],[Phosphate (PPM)]]&gt;0.1, "High", IF(AllData[[#This Row],[Phosphate (PPM)]]&gt;0.05, "Some evidence", IF(AllData[[#This Row],[Phosphate (PPM)]]&lt;=0.05, "No Evidence", ""))))</f>
        <v>High</v>
      </c>
      <c r="P1463">
        <v>1</v>
      </c>
    </row>
    <row r="1464" spans="1:17" x14ac:dyDescent="0.3">
      <c r="A1464" t="s">
        <v>539</v>
      </c>
      <c r="B1464" s="2">
        <v>45305</v>
      </c>
      <c r="C1464" t="str" cm="1">
        <f t="array" ref="C14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4">
        <v>2023</v>
      </c>
      <c r="E1464" s="1">
        <v>0.42708333333333331</v>
      </c>
      <c r="F1464" t="s">
        <v>206</v>
      </c>
      <c r="G1464" s="3">
        <v>52.183698999999997</v>
      </c>
      <c r="H1464" s="3">
        <v>-1.707816</v>
      </c>
      <c r="I1464" t="s">
        <v>25</v>
      </c>
      <c r="K1464">
        <v>8</v>
      </c>
      <c r="L1464">
        <v>20</v>
      </c>
      <c r="M1464" t="str">
        <f>IF(AllData[[#This Row],[Nitrate (PPM)]]&gt;2, "Very high", IF(AllData[[#This Row],[Nitrate (PPM)]]&gt;1, "High", IF(AllData[[#This Row],[Nitrate (PPM)]]&gt;0.5, "Some evidence", IF(AllData[[#This Row],[Nitrate (PPM)]]&gt;=0, "No evidence"))))</f>
        <v>Very high</v>
      </c>
      <c r="N1464">
        <v>0.19</v>
      </c>
      <c r="O1464" t="str">
        <f>IF(AllData[[#This Row],[Phosphate (PPM)]]&gt;0.5, "Very high", IF(AllData[[#This Row],[Phosphate (PPM)]]&gt;0.1, "High", IF(AllData[[#This Row],[Phosphate (PPM)]]&gt;0.05, "Some evidence", IF(AllData[[#This Row],[Phosphate (PPM)]]&lt;=0.05, "No Evidence", ""))))</f>
        <v>High</v>
      </c>
      <c r="P1464">
        <v>0.8</v>
      </c>
    </row>
    <row r="1465" spans="1:17" x14ac:dyDescent="0.3">
      <c r="A1465" t="s">
        <v>540</v>
      </c>
      <c r="B1465" s="2">
        <v>45305</v>
      </c>
      <c r="C1465" t="str" cm="1">
        <f t="array" ref="C14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5">
        <v>2023</v>
      </c>
      <c r="E1465" s="1">
        <v>0.63541666666666663</v>
      </c>
      <c r="F1465" t="s">
        <v>33</v>
      </c>
      <c r="G1465" s="3">
        <v>52.211680000000001</v>
      </c>
      <c r="H1465" s="3">
        <v>-1.6244400000000001</v>
      </c>
      <c r="I1465" t="s">
        <v>19</v>
      </c>
      <c r="J1465">
        <v>802</v>
      </c>
      <c r="K1465">
        <v>8.1</v>
      </c>
      <c r="L1465">
        <v>7</v>
      </c>
      <c r="M1465" t="str">
        <f>IF(AllData[[#This Row],[Nitrate (PPM)]]&gt;2, "Very high", IF(AllData[[#This Row],[Nitrate (PPM)]]&gt;1, "High", IF(AllData[[#This Row],[Nitrate (PPM)]]&gt;0.5, "Some evidence", IF(AllData[[#This Row],[Nitrate (PPM)]]&gt;=0, "No evidence"))))</f>
        <v>Very high</v>
      </c>
      <c r="N1465">
        <v>0.4</v>
      </c>
      <c r="O1465" t="str">
        <f>IF(AllData[[#This Row],[Phosphate (PPM)]]&gt;0.5, "Very high", IF(AllData[[#This Row],[Phosphate (PPM)]]&gt;0.1, "High", IF(AllData[[#This Row],[Phosphate (PPM)]]&gt;0.05, "Some evidence", IF(AllData[[#This Row],[Phosphate (PPM)]]&lt;=0.05, "No Evidence", ""))))</f>
        <v>High</v>
      </c>
      <c r="P1465">
        <v>0</v>
      </c>
    </row>
    <row r="1466" spans="1:17" x14ac:dyDescent="0.3">
      <c r="A1466" t="s">
        <v>523</v>
      </c>
      <c r="B1466" s="2">
        <v>45304</v>
      </c>
      <c r="C1466" t="str" cm="1">
        <f t="array" ref="C14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6">
        <v>2023</v>
      </c>
      <c r="E1466" s="1">
        <v>0.41736111111111113</v>
      </c>
      <c r="F1466" t="s">
        <v>524</v>
      </c>
      <c r="G1466" s="3">
        <v>52.259639</v>
      </c>
      <c r="H1466" s="3">
        <v>-1.7181999999999999</v>
      </c>
      <c r="I1466" t="s">
        <v>25</v>
      </c>
      <c r="J1466">
        <v>687</v>
      </c>
      <c r="K1466">
        <v>6</v>
      </c>
      <c r="L1466">
        <v>10</v>
      </c>
      <c r="M1466" t="str">
        <f>IF(AllData[[#This Row],[Nitrate (PPM)]]&gt;2, "Very high", IF(AllData[[#This Row],[Nitrate (PPM)]]&gt;1, "High", IF(AllData[[#This Row],[Nitrate (PPM)]]&gt;0.5, "Some evidence", IF(AllData[[#This Row],[Nitrate (PPM)]]&gt;=0, "No evidence"))))</f>
        <v>Very high</v>
      </c>
      <c r="N1466">
        <v>0.15</v>
      </c>
      <c r="O1466" t="str">
        <f>IF(AllData[[#This Row],[Phosphate (PPM)]]&gt;0.5, "Very high", IF(AllData[[#This Row],[Phosphate (PPM)]]&gt;0.1, "High", IF(AllData[[#This Row],[Phosphate (PPM)]]&gt;0.05, "Some evidence", IF(AllData[[#This Row],[Phosphate (PPM)]]&lt;=0.05, "No Evidence", ""))))</f>
        <v>High</v>
      </c>
      <c r="P1466">
        <v>0.3</v>
      </c>
      <c r="Q1466" t="s">
        <v>525</v>
      </c>
    </row>
    <row r="1467" spans="1:17" x14ac:dyDescent="0.3">
      <c r="A1467" t="s">
        <v>526</v>
      </c>
      <c r="B1467" s="2">
        <v>45304</v>
      </c>
      <c r="C1467" t="str" cm="1">
        <f t="array" ref="C14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7">
        <v>2023</v>
      </c>
      <c r="E1467" s="1">
        <v>0.47916666666666669</v>
      </c>
      <c r="F1467" t="s">
        <v>260</v>
      </c>
      <c r="G1467" s="3">
        <v>52.166370000000001</v>
      </c>
      <c r="H1467" s="3">
        <v>-1.708032</v>
      </c>
      <c r="I1467" t="s">
        <v>62</v>
      </c>
      <c r="J1467">
        <v>668</v>
      </c>
      <c r="K1467">
        <v>13.2</v>
      </c>
      <c r="L1467">
        <v>4</v>
      </c>
      <c r="M1467" t="str">
        <f>IF(AllData[[#This Row],[Nitrate (PPM)]]&gt;2, "Very high", IF(AllData[[#This Row],[Nitrate (PPM)]]&gt;1, "High", IF(AllData[[#This Row],[Nitrate (PPM)]]&gt;0.5, "Some evidence", IF(AllData[[#This Row],[Nitrate (PPM)]]&gt;=0, "No evidence"))))</f>
        <v>Very high</v>
      </c>
      <c r="N1467">
        <v>0.27</v>
      </c>
      <c r="O1467" t="str">
        <f>IF(AllData[[#This Row],[Phosphate (PPM)]]&gt;0.5, "Very high", IF(AllData[[#This Row],[Phosphate (PPM)]]&gt;0.1, "High", IF(AllData[[#This Row],[Phosphate (PPM)]]&gt;0.05, "Some evidence", IF(AllData[[#This Row],[Phosphate (PPM)]]&lt;=0.05, "No Evidence", ""))))</f>
        <v>High</v>
      </c>
      <c r="P1467">
        <v>1.1000000000000001</v>
      </c>
      <c r="Q1467" t="s">
        <v>527</v>
      </c>
    </row>
    <row r="1468" spans="1:17" x14ac:dyDescent="0.3">
      <c r="A1468" t="s">
        <v>528</v>
      </c>
      <c r="B1468" s="2">
        <v>45304</v>
      </c>
      <c r="C1468" t="str" cm="1">
        <f t="array" ref="C14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8">
        <v>2023</v>
      </c>
      <c r="E1468" s="1">
        <v>0.48958333333333331</v>
      </c>
      <c r="F1468" t="s">
        <v>423</v>
      </c>
      <c r="G1468" s="3">
        <v>52.172840000000001</v>
      </c>
      <c r="H1468" s="3">
        <v>-1.71377</v>
      </c>
      <c r="I1468" t="s">
        <v>185</v>
      </c>
      <c r="J1468">
        <v>666</v>
      </c>
      <c r="K1468">
        <v>13.4</v>
      </c>
      <c r="L1468">
        <v>5</v>
      </c>
      <c r="M1468" t="str">
        <f>IF(AllData[[#This Row],[Nitrate (PPM)]]&gt;2, "Very high", IF(AllData[[#This Row],[Nitrate (PPM)]]&gt;1, "High", IF(AllData[[#This Row],[Nitrate (PPM)]]&gt;0.5, "Some evidence", IF(AllData[[#This Row],[Nitrate (PPM)]]&gt;=0, "No evidence"))))</f>
        <v>Very high</v>
      </c>
      <c r="N1468">
        <v>0.3</v>
      </c>
      <c r="O1468" t="str">
        <f>IF(AllData[[#This Row],[Phosphate (PPM)]]&gt;0.5, "Very high", IF(AllData[[#This Row],[Phosphate (PPM)]]&gt;0.1, "High", IF(AllData[[#This Row],[Phosphate (PPM)]]&gt;0.05, "Some evidence", IF(AllData[[#This Row],[Phosphate (PPM)]]&lt;=0.05, "No Evidence", ""))))</f>
        <v>High</v>
      </c>
      <c r="P1468">
        <v>1</v>
      </c>
    </row>
    <row r="1469" spans="1:17" x14ac:dyDescent="0.3">
      <c r="A1469" t="s">
        <v>529</v>
      </c>
      <c r="B1469" s="2">
        <v>45304</v>
      </c>
      <c r="C1469" t="str" cm="1">
        <f t="array" ref="C14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69">
        <v>2023</v>
      </c>
      <c r="E1469" s="1">
        <v>0.52083333333333337</v>
      </c>
      <c r="F1469" t="s">
        <v>85</v>
      </c>
      <c r="G1469" s="3">
        <v>51.996360000000003</v>
      </c>
      <c r="H1469" s="3">
        <v>-2.1560489999999999</v>
      </c>
      <c r="I1469" t="s">
        <v>19</v>
      </c>
      <c r="J1469">
        <v>761</v>
      </c>
      <c r="K1469">
        <v>7.1</v>
      </c>
      <c r="L1469">
        <v>6</v>
      </c>
      <c r="M1469" t="str">
        <f>IF(AllData[[#This Row],[Nitrate (PPM)]]&gt;2, "Very high", IF(AllData[[#This Row],[Nitrate (PPM)]]&gt;1, "High", IF(AllData[[#This Row],[Nitrate (PPM)]]&gt;0.5, "Some evidence", IF(AllData[[#This Row],[Nitrate (PPM)]]&gt;=0, "No evidence"))))</f>
        <v>Very high</v>
      </c>
      <c r="N1469">
        <v>0.37</v>
      </c>
      <c r="O1469" t="str">
        <f>IF(AllData[[#This Row],[Phosphate (PPM)]]&gt;0.5, "Very high", IF(AllData[[#This Row],[Phosphate (PPM)]]&gt;0.1, "High", IF(AllData[[#This Row],[Phosphate (PPM)]]&gt;0.05, "Some evidence", IF(AllData[[#This Row],[Phosphate (PPM)]]&lt;=0.05, "No Evidence", ""))))</f>
        <v>High</v>
      </c>
      <c r="P1469">
        <v>0.3</v>
      </c>
      <c r="Q1469" t="s">
        <v>530</v>
      </c>
    </row>
    <row r="1470" spans="1:17" x14ac:dyDescent="0.3">
      <c r="A1470" t="s">
        <v>531</v>
      </c>
      <c r="B1470" s="2">
        <v>45304</v>
      </c>
      <c r="C1470" t="str" cm="1">
        <f t="array" ref="C14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0">
        <v>2023</v>
      </c>
      <c r="E1470" s="1">
        <v>0.625</v>
      </c>
      <c r="F1470" t="s">
        <v>532</v>
      </c>
      <c r="G1470" s="3">
        <v>52.244900000000001</v>
      </c>
      <c r="H1470" s="3">
        <v>-1.6617</v>
      </c>
      <c r="I1470" t="s">
        <v>19</v>
      </c>
      <c r="J1470">
        <v>722</v>
      </c>
      <c r="K1470">
        <v>6.2</v>
      </c>
      <c r="L1470">
        <v>3</v>
      </c>
      <c r="M1470" t="str">
        <f>IF(AllData[[#This Row],[Nitrate (PPM)]]&gt;2, "Very high", IF(AllData[[#This Row],[Nitrate (PPM)]]&gt;1, "High", IF(AllData[[#This Row],[Nitrate (PPM)]]&gt;0.5, "Some evidence", IF(AllData[[#This Row],[Nitrate (PPM)]]&gt;=0, "No evidence"))))</f>
        <v>Very high</v>
      </c>
      <c r="N1470">
        <v>1.33</v>
      </c>
      <c r="O1470" t="str">
        <f>IF(AllData[[#This Row],[Phosphate (PPM)]]&gt;0.5, "Very high", IF(AllData[[#This Row],[Phosphate (PPM)]]&gt;0.1, "High", IF(AllData[[#This Row],[Phosphate (PPM)]]&gt;0.05, "Some evidence", IF(AllData[[#This Row],[Phosphate (PPM)]]&lt;=0.05, "No Evidence", ""))))</f>
        <v>Very high</v>
      </c>
      <c r="P1470">
        <v>0.5</v>
      </c>
      <c r="Q1470" t="s">
        <v>533</v>
      </c>
    </row>
    <row r="1471" spans="1:17" x14ac:dyDescent="0.3">
      <c r="A1471" t="s">
        <v>534</v>
      </c>
      <c r="B1471" s="2">
        <v>45304</v>
      </c>
      <c r="C1471" t="str" cm="1">
        <f t="array" ref="C14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1">
        <v>2023</v>
      </c>
      <c r="E1471" s="1">
        <v>0.625</v>
      </c>
      <c r="F1471" t="s">
        <v>535</v>
      </c>
      <c r="G1471" s="3">
        <v>52.252499999999998</v>
      </c>
      <c r="H1471" s="3">
        <v>-1.6685000000000001</v>
      </c>
      <c r="I1471" t="s">
        <v>62</v>
      </c>
      <c r="J1471">
        <v>102</v>
      </c>
      <c r="K1471">
        <v>7.4</v>
      </c>
      <c r="L1471">
        <v>10</v>
      </c>
      <c r="M1471" t="str">
        <f>IF(AllData[[#This Row],[Nitrate (PPM)]]&gt;2, "Very high", IF(AllData[[#This Row],[Nitrate (PPM)]]&gt;1, "High", IF(AllData[[#This Row],[Nitrate (PPM)]]&gt;0.5, "Some evidence", IF(AllData[[#This Row],[Nitrate (PPM)]]&gt;=0, "No evidence"))))</f>
        <v>Very high</v>
      </c>
      <c r="N1471">
        <v>0.51</v>
      </c>
      <c r="O1471" t="str">
        <f>IF(AllData[[#This Row],[Phosphate (PPM)]]&gt;0.5, "Very high", IF(AllData[[#This Row],[Phosphate (PPM)]]&gt;0.1, "High", IF(AllData[[#This Row],[Phosphate (PPM)]]&gt;0.05, "Some evidence", IF(AllData[[#This Row],[Phosphate (PPM)]]&lt;=0.05, "No Evidence", ""))))</f>
        <v>Very high</v>
      </c>
      <c r="P1471">
        <v>0.5</v>
      </c>
      <c r="Q1471" t="s">
        <v>536</v>
      </c>
    </row>
    <row r="1472" spans="1:17" x14ac:dyDescent="0.3">
      <c r="A1472" t="s">
        <v>537</v>
      </c>
      <c r="B1472" s="2">
        <v>45304</v>
      </c>
      <c r="C1472" t="str" cm="1">
        <f t="array" ref="C14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2">
        <v>2023</v>
      </c>
      <c r="E1472" s="1">
        <v>0.65347222222222223</v>
      </c>
      <c r="F1472" t="s">
        <v>18</v>
      </c>
      <c r="G1472" s="3">
        <v>51.991370000000003</v>
      </c>
      <c r="H1472" s="3">
        <v>-2.1625640000000002</v>
      </c>
      <c r="I1472" t="s">
        <v>19</v>
      </c>
      <c r="J1472">
        <v>709</v>
      </c>
      <c r="K1472">
        <v>6</v>
      </c>
      <c r="L1472">
        <v>4</v>
      </c>
      <c r="M1472" t="str">
        <f>IF(AllData[[#This Row],[Nitrate (PPM)]]&gt;2, "Very high", IF(AllData[[#This Row],[Nitrate (PPM)]]&gt;1, "High", IF(AllData[[#This Row],[Nitrate (PPM)]]&gt;0.5, "Some evidence", IF(AllData[[#This Row],[Nitrate (PPM)]]&gt;=0, "No evidence"))))</f>
        <v>Very high</v>
      </c>
      <c r="N1472">
        <v>0.56999999999999995</v>
      </c>
      <c r="O1472" t="str">
        <f>IF(AllData[[#This Row],[Phosphate (PPM)]]&gt;0.5, "Very high", IF(AllData[[#This Row],[Phosphate (PPM)]]&gt;0.1, "High", IF(AllData[[#This Row],[Phosphate (PPM)]]&gt;0.05, "Some evidence", IF(AllData[[#This Row],[Phosphate (PPM)]]&lt;=0.05, "No Evidence", ""))))</f>
        <v>Very high</v>
      </c>
      <c r="P1472">
        <v>0.5</v>
      </c>
    </row>
    <row r="1473" spans="1:17" x14ac:dyDescent="0.3">
      <c r="A1473" t="s">
        <v>521</v>
      </c>
      <c r="B1473" s="2">
        <v>45303</v>
      </c>
      <c r="C1473" t="str" cm="1">
        <f t="array" ref="C14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3">
        <v>2023</v>
      </c>
      <c r="E1473" s="1">
        <v>0.49722222222222223</v>
      </c>
      <c r="F1473" t="s">
        <v>158</v>
      </c>
      <c r="G1473" s="3">
        <v>52.146529000000001</v>
      </c>
      <c r="H1473" s="3">
        <v>-1.6994359999999999</v>
      </c>
      <c r="I1473" t="s">
        <v>25</v>
      </c>
      <c r="J1473">
        <v>651</v>
      </c>
      <c r="K1473">
        <v>5.9</v>
      </c>
      <c r="L1473">
        <v>5</v>
      </c>
      <c r="M1473" t="str">
        <f>IF(AllData[[#This Row],[Nitrate (PPM)]]&gt;2, "Very high", IF(AllData[[#This Row],[Nitrate (PPM)]]&gt;1, "High", IF(AllData[[#This Row],[Nitrate (PPM)]]&gt;0.5, "Some evidence", IF(AllData[[#This Row],[Nitrate (PPM)]]&gt;=0, "No evidence"))))</f>
        <v>Very high</v>
      </c>
      <c r="N1473">
        <v>0.15</v>
      </c>
      <c r="O1473" t="str">
        <f>IF(AllData[[#This Row],[Phosphate (PPM)]]&gt;0.5, "Very high", IF(AllData[[#This Row],[Phosphate (PPM)]]&gt;0.1, "High", IF(AllData[[#This Row],[Phosphate (PPM)]]&gt;0.05, "Some evidence", IF(AllData[[#This Row],[Phosphate (PPM)]]&lt;=0.05, "No Evidence", ""))))</f>
        <v>High</v>
      </c>
      <c r="P1473">
        <v>1.5</v>
      </c>
      <c r="Q1473" t="s">
        <v>522</v>
      </c>
    </row>
    <row r="1474" spans="1:17" x14ac:dyDescent="0.3">
      <c r="A1474" t="s">
        <v>514</v>
      </c>
      <c r="B1474" s="2">
        <v>45302</v>
      </c>
      <c r="C1474" t="str" cm="1">
        <f t="array" ref="C14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4">
        <v>2023</v>
      </c>
      <c r="E1474" s="1">
        <v>0.43333333333333335</v>
      </c>
      <c r="F1474" t="s">
        <v>515</v>
      </c>
      <c r="G1474" s="3">
        <v>52.050897999999997</v>
      </c>
      <c r="H1474" s="3">
        <v>-1.613686</v>
      </c>
      <c r="I1474" t="s">
        <v>19</v>
      </c>
      <c r="J1474">
        <v>602</v>
      </c>
      <c r="K1474">
        <v>6.9</v>
      </c>
      <c r="L1474">
        <v>2</v>
      </c>
      <c r="M1474" t="str">
        <f>IF(AllData[[#This Row],[Nitrate (PPM)]]&gt;2, "Very high", IF(AllData[[#This Row],[Nitrate (PPM)]]&gt;1, "High", IF(AllData[[#This Row],[Nitrate (PPM)]]&gt;0.5, "Some evidence", IF(AllData[[#This Row],[Nitrate (PPM)]]&gt;=0, "No evidence"))))</f>
        <v>High</v>
      </c>
      <c r="N1474">
        <v>0.18</v>
      </c>
      <c r="O1474" t="str">
        <f>IF(AllData[[#This Row],[Phosphate (PPM)]]&gt;0.5, "Very high", IF(AllData[[#This Row],[Phosphate (PPM)]]&gt;0.1, "High", IF(AllData[[#This Row],[Phosphate (PPM)]]&gt;0.05, "Some evidence", IF(AllData[[#This Row],[Phosphate (PPM)]]&lt;=0.05, "No Evidence", ""))))</f>
        <v>High</v>
      </c>
      <c r="P1474">
        <v>1</v>
      </c>
    </row>
    <row r="1475" spans="1:17" x14ac:dyDescent="0.3">
      <c r="A1475" t="s">
        <v>516</v>
      </c>
      <c r="B1475" s="2">
        <v>45302</v>
      </c>
      <c r="C1475" t="str" cm="1">
        <f t="array" ref="C14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5">
        <v>2023</v>
      </c>
      <c r="E1475" s="1">
        <v>0.4375</v>
      </c>
      <c r="F1475" t="s">
        <v>79</v>
      </c>
      <c r="G1475" s="3">
        <v>51.988615000000003</v>
      </c>
      <c r="H1475" s="3">
        <v>-2.1637019999999998</v>
      </c>
      <c r="I1475" t="s">
        <v>19</v>
      </c>
      <c r="J1475">
        <v>846</v>
      </c>
      <c r="K1475">
        <v>5.0999999999999996</v>
      </c>
      <c r="L1475">
        <v>4</v>
      </c>
      <c r="M1475" t="str">
        <f>IF(AllData[[#This Row],[Nitrate (PPM)]]&gt;2, "Very high", IF(AllData[[#This Row],[Nitrate (PPM)]]&gt;1, "High", IF(AllData[[#This Row],[Nitrate (PPM)]]&gt;0.5, "Some evidence", IF(AllData[[#This Row],[Nitrate (PPM)]]&gt;=0, "No evidence"))))</f>
        <v>Very high</v>
      </c>
      <c r="N1475">
        <v>0.47</v>
      </c>
      <c r="O1475" t="str">
        <f>IF(AllData[[#This Row],[Phosphate (PPM)]]&gt;0.5, "Very high", IF(AllData[[#This Row],[Phosphate (PPM)]]&gt;0.1, "High", IF(AllData[[#This Row],[Phosphate (PPM)]]&gt;0.05, "Some evidence", IF(AllData[[#This Row],[Phosphate (PPM)]]&lt;=0.05, "No Evidence", ""))))</f>
        <v>High</v>
      </c>
      <c r="P1475">
        <v>1</v>
      </c>
    </row>
    <row r="1476" spans="1:17" x14ac:dyDescent="0.3">
      <c r="A1476" t="s">
        <v>517</v>
      </c>
      <c r="B1476" s="2">
        <v>45302</v>
      </c>
      <c r="C1476" t="str" cm="1">
        <f t="array" ref="C14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6">
        <v>2023</v>
      </c>
      <c r="E1476" s="1">
        <v>0.64583333333333337</v>
      </c>
      <c r="F1476" t="s">
        <v>282</v>
      </c>
      <c r="G1476" s="3">
        <v>52.212290000000003</v>
      </c>
      <c r="H1476" s="3">
        <v>-1.66</v>
      </c>
      <c r="I1476" t="s">
        <v>25</v>
      </c>
      <c r="J1476">
        <v>719</v>
      </c>
      <c r="K1476">
        <v>5.7</v>
      </c>
      <c r="L1476">
        <v>10</v>
      </c>
      <c r="M1476" t="str">
        <f>IF(AllData[[#This Row],[Nitrate (PPM)]]&gt;2, "Very high", IF(AllData[[#This Row],[Nitrate (PPM)]]&gt;1, "High", IF(AllData[[#This Row],[Nitrate (PPM)]]&gt;0.5, "Some evidence", IF(AllData[[#This Row],[Nitrate (PPM)]]&gt;=0, "No evidence"))))</f>
        <v>Very high</v>
      </c>
      <c r="N1476">
        <v>0.51</v>
      </c>
      <c r="O1476" t="str">
        <f>IF(AllData[[#This Row],[Phosphate (PPM)]]&gt;0.5, "Very high", IF(AllData[[#This Row],[Phosphate (PPM)]]&gt;0.1, "High", IF(AllData[[#This Row],[Phosphate (PPM)]]&gt;0.05, "Some evidence", IF(AllData[[#This Row],[Phosphate (PPM)]]&lt;=0.05, "No Evidence", ""))))</f>
        <v>Very high</v>
      </c>
      <c r="P1476">
        <v>1</v>
      </c>
      <c r="Q1476" t="s">
        <v>518</v>
      </c>
    </row>
    <row r="1477" spans="1:17" x14ac:dyDescent="0.3">
      <c r="A1477" t="s">
        <v>519</v>
      </c>
      <c r="B1477" s="2">
        <v>45302</v>
      </c>
      <c r="C1477" t="str" cm="1">
        <f t="array" ref="C14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7">
        <v>2023</v>
      </c>
      <c r="E1477" s="1">
        <v>0.64583333333333337</v>
      </c>
      <c r="F1477" t="s">
        <v>280</v>
      </c>
      <c r="G1477" s="3">
        <v>52.206477999999997</v>
      </c>
      <c r="H1477" s="3">
        <v>-1.653894</v>
      </c>
      <c r="I1477" t="s">
        <v>25</v>
      </c>
      <c r="J1477">
        <v>701</v>
      </c>
      <c r="K1477">
        <v>6.5</v>
      </c>
      <c r="L1477">
        <v>5</v>
      </c>
      <c r="M1477" t="str">
        <f>IF(AllData[[#This Row],[Nitrate (PPM)]]&gt;2, "Very high", IF(AllData[[#This Row],[Nitrate (PPM)]]&gt;1, "High", IF(AllData[[#This Row],[Nitrate (PPM)]]&gt;0.5, "Some evidence", IF(AllData[[#This Row],[Nitrate (PPM)]]&gt;=0, "No evidence"))))</f>
        <v>Very high</v>
      </c>
      <c r="N1477">
        <v>0.46</v>
      </c>
      <c r="O1477" t="str">
        <f>IF(AllData[[#This Row],[Phosphate (PPM)]]&gt;0.5, "Very high", IF(AllData[[#This Row],[Phosphate (PPM)]]&gt;0.1, "High", IF(AllData[[#This Row],[Phosphate (PPM)]]&gt;0.05, "Some evidence", IF(AllData[[#This Row],[Phosphate (PPM)]]&lt;=0.05, "No Evidence", ""))))</f>
        <v>High</v>
      </c>
      <c r="P1477">
        <v>0</v>
      </c>
      <c r="Q1477" t="s">
        <v>520</v>
      </c>
    </row>
    <row r="1478" spans="1:17" x14ac:dyDescent="0.3">
      <c r="A1478" t="s">
        <v>512</v>
      </c>
      <c r="B1478" s="2">
        <v>45301</v>
      </c>
      <c r="C1478" t="str" cm="1">
        <f t="array" ref="C14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8">
        <v>2023</v>
      </c>
      <c r="E1478" s="1">
        <v>0.64583333333333337</v>
      </c>
      <c r="F1478" t="s">
        <v>135</v>
      </c>
      <c r="G1478" s="3">
        <v>52.112845999999998</v>
      </c>
      <c r="H1478" s="3">
        <v>-1.633429</v>
      </c>
      <c r="I1478" t="s">
        <v>25</v>
      </c>
      <c r="J1478">
        <v>640</v>
      </c>
      <c r="K1478">
        <v>8.1999999999999993</v>
      </c>
      <c r="L1478">
        <v>5</v>
      </c>
      <c r="M1478" t="str">
        <f>IF(AllData[[#This Row],[Nitrate (PPM)]]&gt;2, "Very high", IF(AllData[[#This Row],[Nitrate (PPM)]]&gt;1, "High", IF(AllData[[#This Row],[Nitrate (PPM)]]&gt;0.5, "Some evidence", IF(AllData[[#This Row],[Nitrate (PPM)]]&gt;=0, "No evidence"))))</f>
        <v>Very high</v>
      </c>
      <c r="N1478">
        <v>0.22</v>
      </c>
      <c r="O1478" t="str">
        <f>IF(AllData[[#This Row],[Phosphate (PPM)]]&gt;0.5, "Very high", IF(AllData[[#This Row],[Phosphate (PPM)]]&gt;0.1, "High", IF(AllData[[#This Row],[Phosphate (PPM)]]&gt;0.05, "Some evidence", IF(AllData[[#This Row],[Phosphate (PPM)]]&lt;=0.05, "No Evidence", ""))))</f>
        <v>High</v>
      </c>
      <c r="P1478">
        <v>2.5</v>
      </c>
      <c r="Q1478" t="s">
        <v>513</v>
      </c>
    </row>
    <row r="1479" spans="1:17" x14ac:dyDescent="0.3">
      <c r="A1479" t="s">
        <v>510</v>
      </c>
      <c r="B1479" s="2">
        <v>45300</v>
      </c>
      <c r="C1479" t="str" cm="1">
        <f t="array" ref="C14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79">
        <v>2023</v>
      </c>
      <c r="E1479" s="1">
        <v>0.5</v>
      </c>
      <c r="F1479" t="s">
        <v>45</v>
      </c>
      <c r="G1479" s="3">
        <v>52.161209999999997</v>
      </c>
      <c r="H1479" s="3">
        <v>-1.8301499999999999</v>
      </c>
      <c r="I1479" t="s">
        <v>25</v>
      </c>
      <c r="J1479">
        <v>728</v>
      </c>
      <c r="K1479">
        <v>8.1</v>
      </c>
      <c r="L1479">
        <v>20</v>
      </c>
      <c r="M1479" t="str">
        <f>IF(AllData[[#This Row],[Nitrate (PPM)]]&gt;2, "Very high", IF(AllData[[#This Row],[Nitrate (PPM)]]&gt;1, "High", IF(AllData[[#This Row],[Nitrate (PPM)]]&gt;0.5, "Some evidence", IF(AllData[[#This Row],[Nitrate (PPM)]]&gt;=0, "No evidence"))))</f>
        <v>Very high</v>
      </c>
      <c r="N1479">
        <v>0.42</v>
      </c>
      <c r="O1479" t="str">
        <f>IF(AllData[[#This Row],[Phosphate (PPM)]]&gt;0.5, "Very high", IF(AllData[[#This Row],[Phosphate (PPM)]]&gt;0.1, "High", IF(AllData[[#This Row],[Phosphate (PPM)]]&gt;0.05, "Some evidence", IF(AllData[[#This Row],[Phosphate (PPM)]]&lt;=0.05, "No Evidence", ""))))</f>
        <v>High</v>
      </c>
      <c r="P1479">
        <v>0</v>
      </c>
    </row>
    <row r="1480" spans="1:17" x14ac:dyDescent="0.3">
      <c r="A1480" t="s">
        <v>511</v>
      </c>
      <c r="B1480" s="2">
        <v>45300</v>
      </c>
      <c r="C1480" t="str" cm="1">
        <f t="array" ref="C14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0">
        <v>2023</v>
      </c>
      <c r="E1480" s="1">
        <v>0.68055555555555558</v>
      </c>
      <c r="F1480" t="s">
        <v>18</v>
      </c>
      <c r="I1480" t="s">
        <v>19</v>
      </c>
      <c r="J1480">
        <v>623</v>
      </c>
      <c r="K1480">
        <v>7.4</v>
      </c>
      <c r="L1480">
        <v>8</v>
      </c>
      <c r="M1480" t="str">
        <f>IF(AllData[[#This Row],[Nitrate (PPM)]]&gt;2, "Very high", IF(AllData[[#This Row],[Nitrate (PPM)]]&gt;1, "High", IF(AllData[[#This Row],[Nitrate (PPM)]]&gt;0.5, "Some evidence", IF(AllData[[#This Row],[Nitrate (PPM)]]&gt;=0, "No evidence"))))</f>
        <v>Very high</v>
      </c>
      <c r="N1480">
        <v>0.91</v>
      </c>
      <c r="O1480" t="str">
        <f>IF(AllData[[#This Row],[Phosphate (PPM)]]&gt;0.5, "Very high", IF(AllData[[#This Row],[Phosphate (PPM)]]&gt;0.1, "High", IF(AllData[[#This Row],[Phosphate (PPM)]]&gt;0.05, "Some evidence", IF(AllData[[#This Row],[Phosphate (PPM)]]&lt;=0.05, "No Evidence", ""))))</f>
        <v>Very high</v>
      </c>
      <c r="P1480">
        <v>2</v>
      </c>
      <c r="Q1480" t="s">
        <v>266</v>
      </c>
    </row>
    <row r="1481" spans="1:17" x14ac:dyDescent="0.3">
      <c r="A1481" t="s">
        <v>506</v>
      </c>
      <c r="B1481" s="2">
        <v>45299</v>
      </c>
      <c r="C1481" t="str" cm="1">
        <f t="array" ref="C14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1">
        <v>2023</v>
      </c>
      <c r="E1481" s="1">
        <v>0.4</v>
      </c>
      <c r="F1481" t="s">
        <v>379</v>
      </c>
      <c r="G1481" s="3">
        <v>52.046579000000001</v>
      </c>
      <c r="H1481" s="3">
        <v>-1.6734560000000001</v>
      </c>
      <c r="I1481" t="s">
        <v>62</v>
      </c>
      <c r="J1481">
        <v>573</v>
      </c>
      <c r="K1481">
        <v>5.8</v>
      </c>
      <c r="L1481">
        <v>2</v>
      </c>
      <c r="M1481" t="str">
        <f>IF(AllData[[#This Row],[Nitrate (PPM)]]&gt;2, "Very high", IF(AllData[[#This Row],[Nitrate (PPM)]]&gt;1, "High", IF(AllData[[#This Row],[Nitrate (PPM)]]&gt;0.5, "Some evidence", IF(AllData[[#This Row],[Nitrate (PPM)]]&gt;=0, "No evidence"))))</f>
        <v>High</v>
      </c>
      <c r="N1481">
        <v>1.07</v>
      </c>
      <c r="O1481" t="str">
        <f>IF(AllData[[#This Row],[Phosphate (PPM)]]&gt;0.5, "Very high", IF(AllData[[#This Row],[Phosphate (PPM)]]&gt;0.1, "High", IF(AllData[[#This Row],[Phosphate (PPM)]]&gt;0.05, "Some evidence", IF(AllData[[#This Row],[Phosphate (PPM)]]&lt;=0.05, "No Evidence", ""))))</f>
        <v>Very high</v>
      </c>
      <c r="P1481">
        <v>0.2</v>
      </c>
    </row>
    <row r="1482" spans="1:17" x14ac:dyDescent="0.3">
      <c r="A1482" t="s">
        <v>507</v>
      </c>
      <c r="B1482" s="2">
        <v>45299</v>
      </c>
      <c r="C1482" t="str" cm="1">
        <f t="array" ref="C14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2">
        <v>2023</v>
      </c>
      <c r="E1482" s="1">
        <v>0.40972222222222221</v>
      </c>
      <c r="F1482" t="s">
        <v>331</v>
      </c>
      <c r="G1482" s="3">
        <v>52.045603</v>
      </c>
      <c r="H1482" s="3">
        <v>-1.6719900000000001</v>
      </c>
      <c r="I1482" t="s">
        <v>25</v>
      </c>
      <c r="J1482">
        <v>628</v>
      </c>
      <c r="K1482">
        <v>5.3</v>
      </c>
      <c r="L1482">
        <v>2</v>
      </c>
      <c r="M1482" t="str">
        <f>IF(AllData[[#This Row],[Nitrate (PPM)]]&gt;2, "Very high", IF(AllData[[#This Row],[Nitrate (PPM)]]&gt;1, "High", IF(AllData[[#This Row],[Nitrate (PPM)]]&gt;0.5, "Some evidence", IF(AllData[[#This Row],[Nitrate (PPM)]]&gt;=0, "No evidence"))))</f>
        <v>High</v>
      </c>
      <c r="N1482">
        <v>1.91</v>
      </c>
      <c r="O1482" t="str">
        <f>IF(AllData[[#This Row],[Phosphate (PPM)]]&gt;0.5, "Very high", IF(AllData[[#This Row],[Phosphate (PPM)]]&gt;0.1, "High", IF(AllData[[#This Row],[Phosphate (PPM)]]&gt;0.05, "Some evidence", IF(AllData[[#This Row],[Phosphate (PPM)]]&lt;=0.05, "No Evidence", ""))))</f>
        <v>Very high</v>
      </c>
      <c r="P1482">
        <v>0.3</v>
      </c>
    </row>
    <row r="1483" spans="1:17" x14ac:dyDescent="0.3">
      <c r="A1483" t="s">
        <v>508</v>
      </c>
      <c r="B1483" s="2">
        <v>45299</v>
      </c>
      <c r="C1483" t="str" cm="1">
        <f t="array" ref="C14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3">
        <v>2023</v>
      </c>
      <c r="E1483" s="1">
        <v>0.625</v>
      </c>
      <c r="F1483" t="s">
        <v>79</v>
      </c>
      <c r="I1483" t="s">
        <v>19</v>
      </c>
      <c r="J1483">
        <v>703</v>
      </c>
      <c r="K1483">
        <v>7</v>
      </c>
      <c r="L1483">
        <v>5</v>
      </c>
      <c r="M1483" t="str">
        <f>IF(AllData[[#This Row],[Nitrate (PPM)]]&gt;2, "Very high", IF(AllData[[#This Row],[Nitrate (PPM)]]&gt;1, "High", IF(AllData[[#This Row],[Nitrate (PPM)]]&gt;0.5, "Some evidence", IF(AllData[[#This Row],[Nitrate (PPM)]]&gt;=0, "No evidence"))))</f>
        <v>Very high</v>
      </c>
      <c r="N1483">
        <v>0.46</v>
      </c>
      <c r="O1483" t="str">
        <f>IF(AllData[[#This Row],[Phosphate (PPM)]]&gt;0.5, "Very high", IF(AllData[[#This Row],[Phosphate (PPM)]]&gt;0.1, "High", IF(AllData[[#This Row],[Phosphate (PPM)]]&gt;0.05, "Some evidence", IF(AllData[[#This Row],[Phosphate (PPM)]]&lt;=0.05, "No Evidence", ""))))</f>
        <v>High</v>
      </c>
      <c r="P1483">
        <v>2</v>
      </c>
      <c r="Q1483" t="s">
        <v>509</v>
      </c>
    </row>
    <row r="1484" spans="1:17" x14ac:dyDescent="0.3">
      <c r="A1484" t="s">
        <v>498</v>
      </c>
      <c r="B1484" s="2">
        <v>45298</v>
      </c>
      <c r="C1484" t="str" cm="1">
        <f t="array" ref="C14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4">
        <v>2023</v>
      </c>
      <c r="E1484" s="1">
        <v>0.46319444444444446</v>
      </c>
      <c r="F1484" t="s">
        <v>61</v>
      </c>
      <c r="G1484" s="3">
        <v>52.177464000000001</v>
      </c>
      <c r="H1484" s="3">
        <v>-1.7360610000000001</v>
      </c>
      <c r="I1484" t="s">
        <v>62</v>
      </c>
      <c r="J1484">
        <v>658</v>
      </c>
      <c r="K1484">
        <v>8.1</v>
      </c>
      <c r="L1484">
        <v>2</v>
      </c>
      <c r="M1484" t="str">
        <f>IF(AllData[[#This Row],[Nitrate (PPM)]]&gt;2, "Very high", IF(AllData[[#This Row],[Nitrate (PPM)]]&gt;1, "High", IF(AllData[[#This Row],[Nitrate (PPM)]]&gt;0.5, "Some evidence", IF(AllData[[#This Row],[Nitrate (PPM)]]&gt;=0, "No evidence"))))</f>
        <v>High</v>
      </c>
      <c r="N1484">
        <v>0.36</v>
      </c>
      <c r="O1484" t="str">
        <f>IF(AllData[[#This Row],[Phosphate (PPM)]]&gt;0.5, "Very high", IF(AllData[[#This Row],[Phosphate (PPM)]]&gt;0.1, "High", IF(AllData[[#This Row],[Phosphate (PPM)]]&gt;0.05, "Some evidence", IF(AllData[[#This Row],[Phosphate (PPM)]]&lt;=0.05, "No Evidence", ""))))</f>
        <v>High</v>
      </c>
      <c r="P1484">
        <v>1</v>
      </c>
      <c r="Q1484" t="s">
        <v>499</v>
      </c>
    </row>
    <row r="1485" spans="1:17" x14ac:dyDescent="0.3">
      <c r="A1485" t="s">
        <v>500</v>
      </c>
      <c r="B1485" s="2">
        <v>45298</v>
      </c>
      <c r="C1485" t="str" cm="1">
        <f t="array" ref="C14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5">
        <v>2023</v>
      </c>
      <c r="E1485" s="1">
        <v>0.47708333333333336</v>
      </c>
      <c r="F1485" t="s">
        <v>65</v>
      </c>
      <c r="G1485" s="3">
        <v>52.172691999999998</v>
      </c>
      <c r="H1485" s="3">
        <v>-1.7451950000000001</v>
      </c>
      <c r="I1485" t="s">
        <v>25</v>
      </c>
      <c r="J1485">
        <v>655</v>
      </c>
      <c r="K1485">
        <v>6.2</v>
      </c>
      <c r="L1485">
        <v>3</v>
      </c>
      <c r="M1485" t="str">
        <f>IF(AllData[[#This Row],[Nitrate (PPM)]]&gt;2, "Very high", IF(AllData[[#This Row],[Nitrate (PPM)]]&gt;1, "High", IF(AllData[[#This Row],[Nitrate (PPM)]]&gt;0.5, "Some evidence", IF(AllData[[#This Row],[Nitrate (PPM)]]&gt;=0, "No evidence"))))</f>
        <v>Very high</v>
      </c>
      <c r="N1485">
        <v>0.39</v>
      </c>
      <c r="O1485" t="str">
        <f>IF(AllData[[#This Row],[Phosphate (PPM)]]&gt;0.5, "Very high", IF(AllData[[#This Row],[Phosphate (PPM)]]&gt;0.1, "High", IF(AllData[[#This Row],[Phosphate (PPM)]]&gt;0.05, "Some evidence", IF(AllData[[#This Row],[Phosphate (PPM)]]&lt;=0.05, "No Evidence", ""))))</f>
        <v>High</v>
      </c>
      <c r="P1485">
        <v>1</v>
      </c>
      <c r="Q1485" t="s">
        <v>501</v>
      </c>
    </row>
    <row r="1486" spans="1:17" x14ac:dyDescent="0.3">
      <c r="A1486" t="s">
        <v>502</v>
      </c>
      <c r="B1486" s="2">
        <v>45298</v>
      </c>
      <c r="C1486" t="str" cm="1">
        <f t="array" ref="C14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6">
        <v>2023</v>
      </c>
      <c r="E1486" s="1">
        <v>0.52083333333333337</v>
      </c>
      <c r="F1486" t="s">
        <v>30</v>
      </c>
      <c r="G1486" s="3">
        <v>52.238149999999997</v>
      </c>
      <c r="H1486" s="3">
        <v>-1.6245799999999999</v>
      </c>
      <c r="I1486" t="s">
        <v>25</v>
      </c>
      <c r="J1486">
        <v>630</v>
      </c>
      <c r="K1486">
        <v>6.7</v>
      </c>
      <c r="L1486">
        <v>10</v>
      </c>
      <c r="M1486" t="str">
        <f>IF(AllData[[#This Row],[Nitrate (PPM)]]&gt;2, "Very high", IF(AllData[[#This Row],[Nitrate (PPM)]]&gt;1, "High", IF(AllData[[#This Row],[Nitrate (PPM)]]&gt;0.5, "Some evidence", IF(AllData[[#This Row],[Nitrate (PPM)]]&gt;=0, "No evidence"))))</f>
        <v>Very high</v>
      </c>
      <c r="N1486">
        <v>0.4</v>
      </c>
      <c r="O1486" t="str">
        <f>IF(AllData[[#This Row],[Phosphate (PPM)]]&gt;0.5, "Very high", IF(AllData[[#This Row],[Phosphate (PPM)]]&gt;0.1, "High", IF(AllData[[#This Row],[Phosphate (PPM)]]&gt;0.05, "Some evidence", IF(AllData[[#This Row],[Phosphate (PPM)]]&lt;=0.05, "No Evidence", ""))))</f>
        <v>High</v>
      </c>
      <c r="P1486">
        <v>0</v>
      </c>
    </row>
    <row r="1487" spans="1:17" x14ac:dyDescent="0.3">
      <c r="A1487" t="s">
        <v>503</v>
      </c>
      <c r="B1487" s="2">
        <v>45298</v>
      </c>
      <c r="C1487" t="str" cm="1">
        <f t="array" ref="C14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7">
        <v>2023</v>
      </c>
      <c r="E1487" s="1">
        <v>0.55208333333333337</v>
      </c>
      <c r="F1487" t="s">
        <v>33</v>
      </c>
      <c r="G1487" s="3">
        <v>52.211680000000001</v>
      </c>
      <c r="H1487" s="3">
        <v>-1.6244400000000001</v>
      </c>
      <c r="I1487" t="s">
        <v>19</v>
      </c>
      <c r="J1487">
        <v>618</v>
      </c>
      <c r="K1487">
        <v>7.1</v>
      </c>
      <c r="L1487">
        <v>5</v>
      </c>
      <c r="M1487" t="str">
        <f>IF(AllData[[#This Row],[Nitrate (PPM)]]&gt;2, "Very high", IF(AllData[[#This Row],[Nitrate (PPM)]]&gt;1, "High", IF(AllData[[#This Row],[Nitrate (PPM)]]&gt;0.5, "Some evidence", IF(AllData[[#This Row],[Nitrate (PPM)]]&gt;=0, "No evidence"))))</f>
        <v>Very high</v>
      </c>
      <c r="N1487">
        <v>0.69</v>
      </c>
      <c r="O1487" t="str">
        <f>IF(AllData[[#This Row],[Phosphate (PPM)]]&gt;0.5, "Very high", IF(AllData[[#This Row],[Phosphate (PPM)]]&gt;0.1, "High", IF(AllData[[#This Row],[Phosphate (PPM)]]&gt;0.05, "Some evidence", IF(AllData[[#This Row],[Phosphate (PPM)]]&lt;=0.05, "No Evidence", ""))))</f>
        <v>Very high</v>
      </c>
      <c r="P1487">
        <v>0</v>
      </c>
    </row>
    <row r="1488" spans="1:17" x14ac:dyDescent="0.3">
      <c r="A1488" t="s">
        <v>504</v>
      </c>
      <c r="B1488" s="2">
        <v>45298</v>
      </c>
      <c r="C1488" t="str" cm="1">
        <f t="array" ref="C14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8">
        <v>2023</v>
      </c>
      <c r="E1488" s="1">
        <v>0.58333333333333337</v>
      </c>
      <c r="F1488" t="s">
        <v>85</v>
      </c>
      <c r="G1488" s="3">
        <v>51.996360000000003</v>
      </c>
      <c r="H1488" s="3">
        <v>-2.1560489999999999</v>
      </c>
      <c r="I1488" t="s">
        <v>19</v>
      </c>
      <c r="J1488">
        <v>449</v>
      </c>
      <c r="K1488">
        <v>7</v>
      </c>
      <c r="L1488">
        <v>4</v>
      </c>
      <c r="M1488" t="str">
        <f>IF(AllData[[#This Row],[Nitrate (PPM)]]&gt;2, "Very high", IF(AllData[[#This Row],[Nitrate (PPM)]]&gt;1, "High", IF(AllData[[#This Row],[Nitrate (PPM)]]&gt;0.5, "Some evidence", IF(AllData[[#This Row],[Nitrate (PPM)]]&gt;=0, "No evidence"))))</f>
        <v>Very high</v>
      </c>
      <c r="N1488">
        <v>0.5</v>
      </c>
      <c r="O1488" t="str">
        <f>IF(AllData[[#This Row],[Phosphate (PPM)]]&gt;0.5, "Very high", IF(AllData[[#This Row],[Phosphate (PPM)]]&gt;0.1, "High", IF(AllData[[#This Row],[Phosphate (PPM)]]&gt;0.05, "Some evidence", IF(AllData[[#This Row],[Phosphate (PPM)]]&lt;=0.05, "No Evidence", ""))))</f>
        <v>High</v>
      </c>
      <c r="P1488">
        <v>2.17</v>
      </c>
      <c r="Q1488" t="s">
        <v>505</v>
      </c>
    </row>
    <row r="1489" spans="1:17" x14ac:dyDescent="0.3">
      <c r="A1489" t="s">
        <v>492</v>
      </c>
      <c r="B1489" s="2">
        <v>45297</v>
      </c>
      <c r="C1489" t="str" cm="1">
        <f t="array" ref="C14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89">
        <v>2023</v>
      </c>
      <c r="E1489" s="1">
        <v>0.59652777777777777</v>
      </c>
      <c r="F1489" t="s">
        <v>429</v>
      </c>
      <c r="G1489" s="3">
        <v>52.062137999999997</v>
      </c>
      <c r="H1489" s="3">
        <v>-1.621983</v>
      </c>
      <c r="I1489" t="s">
        <v>19</v>
      </c>
      <c r="J1489">
        <v>548</v>
      </c>
      <c r="K1489">
        <v>8.8000000000000007</v>
      </c>
      <c r="L1489">
        <v>5</v>
      </c>
      <c r="M1489" t="str">
        <f>IF(AllData[[#This Row],[Nitrate (PPM)]]&gt;2, "Very high", IF(AllData[[#This Row],[Nitrate (PPM)]]&gt;1, "High", IF(AllData[[#This Row],[Nitrate (PPM)]]&gt;0.5, "Some evidence", IF(AllData[[#This Row],[Nitrate (PPM)]]&gt;=0, "No evidence"))))</f>
        <v>Very high</v>
      </c>
      <c r="N1489">
        <v>0.14000000000000001</v>
      </c>
      <c r="O1489" t="str">
        <f>IF(AllData[[#This Row],[Phosphate (PPM)]]&gt;0.5, "Very high", IF(AllData[[#This Row],[Phosphate (PPM)]]&gt;0.1, "High", IF(AllData[[#This Row],[Phosphate (PPM)]]&gt;0.05, "Some evidence", IF(AllData[[#This Row],[Phosphate (PPM)]]&lt;=0.05, "No Evidence", ""))))</f>
        <v>High</v>
      </c>
      <c r="P1489">
        <v>1.5</v>
      </c>
    </row>
    <row r="1490" spans="1:17" x14ac:dyDescent="0.3">
      <c r="A1490" t="s">
        <v>493</v>
      </c>
      <c r="B1490" s="2">
        <v>45297</v>
      </c>
      <c r="C1490" t="str" cm="1">
        <f t="array" ref="C14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0">
        <v>2023</v>
      </c>
      <c r="E1490" s="1">
        <v>0.63194444444444442</v>
      </c>
      <c r="F1490" t="s">
        <v>494</v>
      </c>
      <c r="G1490" s="3">
        <v>52.070131000000003</v>
      </c>
      <c r="H1490" s="3">
        <v>-1.6114869999999999</v>
      </c>
      <c r="I1490" t="s">
        <v>25</v>
      </c>
      <c r="J1490">
        <v>554</v>
      </c>
      <c r="K1490">
        <v>8.5</v>
      </c>
      <c r="L1490">
        <v>10</v>
      </c>
      <c r="M1490" t="str">
        <f>IF(AllData[[#This Row],[Nitrate (PPM)]]&gt;2, "Very high", IF(AllData[[#This Row],[Nitrate (PPM)]]&gt;1, "High", IF(AllData[[#This Row],[Nitrate (PPM)]]&gt;0.5, "Some evidence", IF(AllData[[#This Row],[Nitrate (PPM)]]&gt;=0, "No evidence"))))</f>
        <v>Very high</v>
      </c>
      <c r="N1490">
        <v>0.26</v>
      </c>
      <c r="O1490" t="str">
        <f>IF(AllData[[#This Row],[Phosphate (PPM)]]&gt;0.5, "Very high", IF(AllData[[#This Row],[Phosphate (PPM)]]&gt;0.1, "High", IF(AllData[[#This Row],[Phosphate (PPM)]]&gt;0.05, "Some evidence", IF(AllData[[#This Row],[Phosphate (PPM)]]&lt;=0.05, "No Evidence", ""))))</f>
        <v>High</v>
      </c>
      <c r="P1490">
        <v>1.5</v>
      </c>
    </row>
    <row r="1491" spans="1:17" x14ac:dyDescent="0.3">
      <c r="A1491" t="s">
        <v>495</v>
      </c>
      <c r="B1491" s="2">
        <v>45297</v>
      </c>
      <c r="C1491" t="str" cm="1">
        <f t="array" ref="C14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1">
        <v>2023</v>
      </c>
      <c r="E1491" s="1">
        <v>0.63541666666666663</v>
      </c>
      <c r="F1491" t="s">
        <v>260</v>
      </c>
      <c r="G1491" s="3">
        <v>52.166370000000001</v>
      </c>
      <c r="H1491" s="3">
        <v>-1.708032</v>
      </c>
      <c r="I1491" t="s">
        <v>62</v>
      </c>
      <c r="J1491">
        <v>550</v>
      </c>
      <c r="K1491">
        <v>11.3</v>
      </c>
      <c r="L1491">
        <v>5</v>
      </c>
      <c r="M1491" t="str">
        <f>IF(AllData[[#This Row],[Nitrate (PPM)]]&gt;2, "Very high", IF(AllData[[#This Row],[Nitrate (PPM)]]&gt;1, "High", IF(AllData[[#This Row],[Nitrate (PPM)]]&gt;0.5, "Some evidence", IF(AllData[[#This Row],[Nitrate (PPM)]]&gt;=0, "No evidence"))))</f>
        <v>Very high</v>
      </c>
      <c r="N1491">
        <v>0.34</v>
      </c>
      <c r="O1491" t="str">
        <f>IF(AllData[[#This Row],[Phosphate (PPM)]]&gt;0.5, "Very high", IF(AllData[[#This Row],[Phosphate (PPM)]]&gt;0.1, "High", IF(AllData[[#This Row],[Phosphate (PPM)]]&gt;0.05, "Some evidence", IF(AllData[[#This Row],[Phosphate (PPM)]]&lt;=0.05, "No Evidence", ""))))</f>
        <v>High</v>
      </c>
      <c r="P1491">
        <v>1.4</v>
      </c>
      <c r="Q1491" t="s">
        <v>496</v>
      </c>
    </row>
    <row r="1492" spans="1:17" x14ac:dyDescent="0.3">
      <c r="A1492" t="s">
        <v>497</v>
      </c>
      <c r="B1492" s="2">
        <v>45297</v>
      </c>
      <c r="C1492" t="str" cm="1">
        <f t="array" ref="C14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2">
        <v>2023</v>
      </c>
      <c r="E1492" s="1">
        <v>0.64236111111111116</v>
      </c>
      <c r="F1492" t="s">
        <v>423</v>
      </c>
      <c r="G1492" s="3">
        <v>52.172840000000001</v>
      </c>
      <c r="H1492" s="3">
        <v>-1.71377</v>
      </c>
      <c r="I1492" t="s">
        <v>185</v>
      </c>
      <c r="J1492">
        <v>557</v>
      </c>
      <c r="K1492">
        <v>11.5</v>
      </c>
      <c r="L1492">
        <v>6</v>
      </c>
      <c r="M1492" t="str">
        <f>IF(AllData[[#This Row],[Nitrate (PPM)]]&gt;2, "Very high", IF(AllData[[#This Row],[Nitrate (PPM)]]&gt;1, "High", IF(AllData[[#This Row],[Nitrate (PPM)]]&gt;0.5, "Some evidence", IF(AllData[[#This Row],[Nitrate (PPM)]]&gt;=0, "No evidence"))))</f>
        <v>Very high</v>
      </c>
      <c r="N1492">
        <v>0.31</v>
      </c>
      <c r="O1492" t="str">
        <f>IF(AllData[[#This Row],[Phosphate (PPM)]]&gt;0.5, "Very high", IF(AllData[[#This Row],[Phosphate (PPM)]]&gt;0.1, "High", IF(AllData[[#This Row],[Phosphate (PPM)]]&gt;0.05, "Some evidence", IF(AllData[[#This Row],[Phosphate (PPM)]]&lt;=0.05, "No Evidence", ""))))</f>
        <v>High</v>
      </c>
      <c r="P1492">
        <v>0.6</v>
      </c>
    </row>
    <row r="1493" spans="1:17" x14ac:dyDescent="0.3">
      <c r="A1493" t="s">
        <v>486</v>
      </c>
      <c r="B1493" s="2">
        <v>45295</v>
      </c>
      <c r="C1493" t="str" cm="1">
        <f t="array" ref="C14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3">
        <v>2023</v>
      </c>
      <c r="E1493" s="1">
        <v>0.58611111111111114</v>
      </c>
      <c r="F1493" t="s">
        <v>158</v>
      </c>
      <c r="G1493" s="3">
        <v>52.146580999999998</v>
      </c>
      <c r="H1493" s="3">
        <v>-1.6992510000000001</v>
      </c>
      <c r="I1493" t="s">
        <v>25</v>
      </c>
      <c r="J1493">
        <v>578</v>
      </c>
      <c r="K1493">
        <v>8.3000000000000007</v>
      </c>
      <c r="L1493">
        <v>5</v>
      </c>
      <c r="M1493" t="str">
        <f>IF(AllData[[#This Row],[Nitrate (PPM)]]&gt;2, "Very high", IF(AllData[[#This Row],[Nitrate (PPM)]]&gt;1, "High", IF(AllData[[#This Row],[Nitrate (PPM)]]&gt;0.5, "Some evidence", IF(AllData[[#This Row],[Nitrate (PPM)]]&gt;=0, "No evidence"))))</f>
        <v>Very high</v>
      </c>
      <c r="N1493">
        <v>0.25</v>
      </c>
      <c r="O1493" t="str">
        <f>IF(AllData[[#This Row],[Phosphate (PPM)]]&gt;0.5, "Very high", IF(AllData[[#This Row],[Phosphate (PPM)]]&gt;0.1, "High", IF(AllData[[#This Row],[Phosphate (PPM)]]&gt;0.05, "Some evidence", IF(AllData[[#This Row],[Phosphate (PPM)]]&lt;=0.05, "No Evidence", ""))))</f>
        <v>High</v>
      </c>
      <c r="P1493">
        <v>2.5</v>
      </c>
      <c r="Q1493" t="s">
        <v>487</v>
      </c>
    </row>
    <row r="1494" spans="1:17" x14ac:dyDescent="0.3">
      <c r="A1494" t="s">
        <v>488</v>
      </c>
      <c r="B1494" s="2">
        <v>45295</v>
      </c>
      <c r="C1494" t="str" cm="1">
        <f t="array" ref="C14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4">
        <v>2023</v>
      </c>
      <c r="E1494" s="1">
        <v>0.63888888888888884</v>
      </c>
      <c r="F1494" t="s">
        <v>280</v>
      </c>
      <c r="G1494" s="3">
        <v>52.206406000000001</v>
      </c>
      <c r="H1494" s="3">
        <v>-1.654576</v>
      </c>
      <c r="I1494" t="s">
        <v>25</v>
      </c>
      <c r="J1494">
        <v>370</v>
      </c>
      <c r="K1494">
        <v>9.6</v>
      </c>
      <c r="L1494">
        <v>2</v>
      </c>
      <c r="M1494" t="str">
        <f>IF(AllData[[#This Row],[Nitrate (PPM)]]&gt;2, "Very high", IF(AllData[[#This Row],[Nitrate (PPM)]]&gt;1, "High", IF(AllData[[#This Row],[Nitrate (PPM)]]&gt;0.5, "Some evidence", IF(AllData[[#This Row],[Nitrate (PPM)]]&gt;=0, "No evidence"))))</f>
        <v>High</v>
      </c>
      <c r="N1494">
        <v>0.62</v>
      </c>
      <c r="O1494" t="str">
        <f>IF(AllData[[#This Row],[Phosphate (PPM)]]&gt;0.5, "Very high", IF(AllData[[#This Row],[Phosphate (PPM)]]&gt;0.1, "High", IF(AllData[[#This Row],[Phosphate (PPM)]]&gt;0.05, "Some evidence", IF(AllData[[#This Row],[Phosphate (PPM)]]&lt;=0.05, "No Evidence", ""))))</f>
        <v>Very high</v>
      </c>
      <c r="P1494">
        <v>4</v>
      </c>
      <c r="Q1494" t="s">
        <v>489</v>
      </c>
    </row>
    <row r="1495" spans="1:17" x14ac:dyDescent="0.3">
      <c r="A1495" t="s">
        <v>490</v>
      </c>
      <c r="B1495" s="2">
        <v>45295</v>
      </c>
      <c r="C1495" t="str" cm="1">
        <f t="array" ref="C14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5">
        <v>2023</v>
      </c>
      <c r="E1495" s="1">
        <v>0.67083333333333328</v>
      </c>
      <c r="F1495" t="s">
        <v>282</v>
      </c>
      <c r="G1495" s="3">
        <v>52.212288999999998</v>
      </c>
      <c r="H1495" s="3">
        <v>-1.660452</v>
      </c>
      <c r="I1495" t="s">
        <v>25</v>
      </c>
      <c r="J1495">
        <v>393</v>
      </c>
      <c r="K1495">
        <v>10</v>
      </c>
      <c r="L1495">
        <v>2</v>
      </c>
      <c r="M1495" t="str">
        <f>IF(AllData[[#This Row],[Nitrate (PPM)]]&gt;2, "Very high", IF(AllData[[#This Row],[Nitrate (PPM)]]&gt;1, "High", IF(AllData[[#This Row],[Nitrate (PPM)]]&gt;0.5, "Some evidence", IF(AllData[[#This Row],[Nitrate (PPM)]]&gt;=0, "No evidence"))))</f>
        <v>High</v>
      </c>
      <c r="N1495">
        <v>1.92</v>
      </c>
      <c r="O1495" t="str">
        <f>IF(AllData[[#This Row],[Phosphate (PPM)]]&gt;0.5, "Very high", IF(AllData[[#This Row],[Phosphate (PPM)]]&gt;0.1, "High", IF(AllData[[#This Row],[Phosphate (PPM)]]&gt;0.05, "Some evidence", IF(AllData[[#This Row],[Phosphate (PPM)]]&lt;=0.05, "No Evidence", ""))))</f>
        <v>Very high</v>
      </c>
      <c r="P1495">
        <v>6</v>
      </c>
      <c r="Q1495" t="s">
        <v>491</v>
      </c>
    </row>
    <row r="1496" spans="1:17" x14ac:dyDescent="0.3">
      <c r="A1496" t="s">
        <v>485</v>
      </c>
      <c r="B1496" s="2">
        <v>45291</v>
      </c>
      <c r="C1496" t="str" cm="1">
        <f t="array" ref="C14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6">
        <f>YEAR(AllData[[#This Row],[Date]])</f>
        <v>2023</v>
      </c>
      <c r="E1496" s="1">
        <v>0.54166666666666663</v>
      </c>
      <c r="F1496" t="s">
        <v>33</v>
      </c>
      <c r="G1496" s="3">
        <v>52.211680000000001</v>
      </c>
      <c r="H1496" s="3">
        <v>-1.6244400000000001</v>
      </c>
      <c r="I1496" t="s">
        <v>19</v>
      </c>
      <c r="J1496">
        <v>486</v>
      </c>
      <c r="K1496">
        <v>9</v>
      </c>
      <c r="L1496">
        <v>15</v>
      </c>
      <c r="M1496" t="str">
        <f>IF(AllData[[#This Row],[Nitrate (PPM)]]&gt;2, "Very high", IF(AllData[[#This Row],[Nitrate (PPM)]]&gt;1, "High", IF(AllData[[#This Row],[Nitrate (PPM)]]&gt;0.5, "Some evidence", IF(AllData[[#This Row],[Nitrate (PPM)]]&gt;=0, "No evidence"))))</f>
        <v>Very high</v>
      </c>
      <c r="N1496">
        <v>0.51</v>
      </c>
      <c r="O1496" t="str">
        <f>IF(AllData[[#This Row],[Phosphate (PPM)]]&gt;0.5, "Very high", IF(AllData[[#This Row],[Phosphate (PPM)]]&gt;0.1, "High", IF(AllData[[#This Row],[Phosphate (PPM)]]&gt;0.05, "Some evidence", IF(AllData[[#This Row],[Phosphate (PPM)]]&lt;=0.05, "No Evidence", ""))))</f>
        <v>Very high</v>
      </c>
      <c r="P1496">
        <v>0</v>
      </c>
    </row>
    <row r="1497" spans="1:17" x14ac:dyDescent="0.3">
      <c r="A1497" t="s">
        <v>482</v>
      </c>
      <c r="B1497" s="2">
        <v>45290</v>
      </c>
      <c r="C1497" t="str" cm="1">
        <f t="array" ref="C14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7">
        <f>YEAR(AllData[[#This Row],[Date]])</f>
        <v>2023</v>
      </c>
      <c r="E1497" s="1">
        <v>0.5</v>
      </c>
      <c r="F1497" t="s">
        <v>85</v>
      </c>
      <c r="G1497" s="3">
        <v>51.998399999999997</v>
      </c>
      <c r="H1497" s="3">
        <v>-2.1528</v>
      </c>
      <c r="I1497" t="s">
        <v>19</v>
      </c>
      <c r="J1497">
        <v>497</v>
      </c>
      <c r="K1497">
        <v>9.4</v>
      </c>
      <c r="L1497">
        <v>5</v>
      </c>
      <c r="M1497" t="str">
        <f>IF(AllData[[#This Row],[Nitrate (PPM)]]&gt;2, "Very high", IF(AllData[[#This Row],[Nitrate (PPM)]]&gt;1, "High", IF(AllData[[#This Row],[Nitrate (PPM)]]&gt;0.5, "Some evidence", IF(AllData[[#This Row],[Nitrate (PPM)]]&gt;=0, "No evidence"))))</f>
        <v>Very high</v>
      </c>
      <c r="N1497">
        <v>0.79</v>
      </c>
      <c r="O1497" t="str">
        <f>IF(AllData[[#This Row],[Phosphate (PPM)]]&gt;0.5, "Very high", IF(AllData[[#This Row],[Phosphate (PPM)]]&gt;0.1, "High", IF(AllData[[#This Row],[Phosphate (PPM)]]&gt;0.05, "Some evidence", IF(AllData[[#This Row],[Phosphate (PPM)]]&lt;=0.05, "No Evidence", ""))))</f>
        <v>Very high</v>
      </c>
      <c r="P1497">
        <v>2</v>
      </c>
      <c r="Q1497" t="s">
        <v>266</v>
      </c>
    </row>
    <row r="1498" spans="1:17" x14ac:dyDescent="0.3">
      <c r="A1498" t="s">
        <v>483</v>
      </c>
      <c r="B1498" s="2">
        <v>45290</v>
      </c>
      <c r="C1498" t="str" cm="1">
        <f t="array" ref="C14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8">
        <f>YEAR(AllData[[#This Row],[Date]])</f>
        <v>2023</v>
      </c>
      <c r="E1498" s="1">
        <v>0.60416666666666663</v>
      </c>
      <c r="F1498" t="s">
        <v>18</v>
      </c>
      <c r="I1498" t="s">
        <v>19</v>
      </c>
      <c r="J1498">
        <v>474</v>
      </c>
      <c r="K1498">
        <v>11.1</v>
      </c>
      <c r="L1498">
        <v>4</v>
      </c>
      <c r="M1498" t="str">
        <f>IF(AllData[[#This Row],[Nitrate (PPM)]]&gt;2, "Very high", IF(AllData[[#This Row],[Nitrate (PPM)]]&gt;1, "High", IF(AllData[[#This Row],[Nitrate (PPM)]]&gt;0.5, "Some evidence", IF(AllData[[#This Row],[Nitrate (PPM)]]&gt;=0, "No evidence"))))</f>
        <v>Very high</v>
      </c>
      <c r="N1498">
        <v>0.86</v>
      </c>
      <c r="O1498" t="str">
        <f>IF(AllData[[#This Row],[Phosphate (PPM)]]&gt;0.5, "Very high", IF(AllData[[#This Row],[Phosphate (PPM)]]&gt;0.1, "High", IF(AllData[[#This Row],[Phosphate (PPM)]]&gt;0.05, "Some evidence", IF(AllData[[#This Row],[Phosphate (PPM)]]&lt;=0.05, "No Evidence", ""))))</f>
        <v>Very high</v>
      </c>
      <c r="P1498">
        <v>2.6</v>
      </c>
      <c r="Q1498" t="s">
        <v>484</v>
      </c>
    </row>
    <row r="1499" spans="1:17" x14ac:dyDescent="0.3">
      <c r="A1499" t="s">
        <v>475</v>
      </c>
      <c r="B1499" s="2">
        <v>45288</v>
      </c>
      <c r="C1499" t="str" cm="1">
        <f t="array" ref="C14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499">
        <f>YEAR(AllData[[#This Row],[Date]])</f>
        <v>2023</v>
      </c>
      <c r="E1499" s="1">
        <v>0.48402777777777778</v>
      </c>
      <c r="F1499" t="s">
        <v>282</v>
      </c>
      <c r="G1499" s="3">
        <v>52.214308000000003</v>
      </c>
      <c r="H1499" s="3">
        <v>-1.660922</v>
      </c>
      <c r="I1499" t="s">
        <v>25</v>
      </c>
      <c r="J1499">
        <v>495</v>
      </c>
      <c r="K1499">
        <v>10.1</v>
      </c>
      <c r="L1499">
        <v>2</v>
      </c>
      <c r="M1499" t="str">
        <f>IF(AllData[[#This Row],[Nitrate (PPM)]]&gt;2, "Very high", IF(AllData[[#This Row],[Nitrate (PPM)]]&gt;1, "High", IF(AllData[[#This Row],[Nitrate (PPM)]]&gt;0.5, "Some evidence", IF(AllData[[#This Row],[Nitrate (PPM)]]&gt;=0, "No evidence"))))</f>
        <v>High</v>
      </c>
      <c r="N1499">
        <v>0.63</v>
      </c>
      <c r="O1499" t="str">
        <f>IF(AllData[[#This Row],[Phosphate (PPM)]]&gt;0.5, "Very high", IF(AllData[[#This Row],[Phosphate (PPM)]]&gt;0.1, "High", IF(AllData[[#This Row],[Phosphate (PPM)]]&gt;0.05, "Some evidence", IF(AllData[[#This Row],[Phosphate (PPM)]]&lt;=0.05, "No Evidence", ""))))</f>
        <v>Very high</v>
      </c>
      <c r="P1499">
        <v>1</v>
      </c>
      <c r="Q1499" t="s">
        <v>476</v>
      </c>
    </row>
    <row r="1500" spans="1:17" x14ac:dyDescent="0.3">
      <c r="A1500" t="s">
        <v>477</v>
      </c>
      <c r="B1500" s="2">
        <v>45288</v>
      </c>
      <c r="C1500" t="str" cm="1">
        <f t="array" ref="C15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0">
        <f>YEAR(AllData[[#This Row],[Date]])</f>
        <v>2023</v>
      </c>
      <c r="E1500" s="1">
        <v>0.5</v>
      </c>
      <c r="F1500" t="s">
        <v>280</v>
      </c>
      <c r="G1500" s="3">
        <v>52.205849000000001</v>
      </c>
      <c r="H1500" s="3">
        <v>-1.6554519999999999</v>
      </c>
      <c r="I1500" t="s">
        <v>25</v>
      </c>
      <c r="J1500">
        <v>513</v>
      </c>
      <c r="K1500">
        <v>11.1</v>
      </c>
      <c r="L1500">
        <v>2</v>
      </c>
      <c r="M1500" t="str">
        <f>IF(AllData[[#This Row],[Nitrate (PPM)]]&gt;2, "Very high", IF(AllData[[#This Row],[Nitrate (PPM)]]&gt;1, "High", IF(AllData[[#This Row],[Nitrate (PPM)]]&gt;0.5, "Some evidence", IF(AllData[[#This Row],[Nitrate (PPM)]]&gt;=0, "No evidence"))))</f>
        <v>High</v>
      </c>
      <c r="N1500">
        <v>0.82</v>
      </c>
      <c r="O1500" t="str">
        <f>IF(AllData[[#This Row],[Phosphate (PPM)]]&gt;0.5, "Very high", IF(AllData[[#This Row],[Phosphate (PPM)]]&gt;0.1, "High", IF(AllData[[#This Row],[Phosphate (PPM)]]&gt;0.05, "Some evidence", IF(AllData[[#This Row],[Phosphate (PPM)]]&lt;=0.05, "No Evidence", ""))))</f>
        <v>Very high</v>
      </c>
      <c r="P1500">
        <v>2</v>
      </c>
      <c r="Q1500" t="s">
        <v>478</v>
      </c>
    </row>
    <row r="1501" spans="1:17" x14ac:dyDescent="0.3">
      <c r="A1501" t="s">
        <v>479</v>
      </c>
      <c r="B1501" s="2">
        <v>45288</v>
      </c>
      <c r="C1501" t="str" cm="1">
        <f t="array" ref="C15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1">
        <f>YEAR(AllData[[#This Row],[Date]])</f>
        <v>2023</v>
      </c>
      <c r="E1501" s="1">
        <v>0.5</v>
      </c>
      <c r="F1501" t="s">
        <v>480</v>
      </c>
      <c r="I1501" t="s">
        <v>19</v>
      </c>
      <c r="J1501">
        <v>797</v>
      </c>
      <c r="K1501">
        <v>10.7</v>
      </c>
      <c r="L1501">
        <v>4</v>
      </c>
      <c r="M1501" t="str">
        <f>IF(AllData[[#This Row],[Nitrate (PPM)]]&gt;2, "Very high", IF(AllData[[#This Row],[Nitrate (PPM)]]&gt;1, "High", IF(AllData[[#This Row],[Nitrate (PPM)]]&gt;0.5, "Some evidence", IF(AllData[[#This Row],[Nitrate (PPM)]]&gt;=0, "No evidence"))))</f>
        <v>Very high</v>
      </c>
      <c r="N1501">
        <v>0.55000000000000004</v>
      </c>
      <c r="O1501" t="str">
        <f>IF(AllData[[#This Row],[Phosphate (PPM)]]&gt;0.5, "Very high", IF(AllData[[#This Row],[Phosphate (PPM)]]&gt;0.1, "High", IF(AllData[[#This Row],[Phosphate (PPM)]]&gt;0.05, "Some evidence", IF(AllData[[#This Row],[Phosphate (PPM)]]&lt;=0.05, "No Evidence", ""))))</f>
        <v>Very high</v>
      </c>
      <c r="P1501">
        <v>2</v>
      </c>
      <c r="Q1501" t="s">
        <v>481</v>
      </c>
    </row>
    <row r="1502" spans="1:17" x14ac:dyDescent="0.3">
      <c r="A1502" t="s">
        <v>474</v>
      </c>
      <c r="B1502" s="2">
        <v>45287</v>
      </c>
      <c r="C1502" t="str" cm="1">
        <f t="array" ref="C15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2">
        <f>YEAR(AllData[[#This Row],[Date]])</f>
        <v>2023</v>
      </c>
      <c r="E1502" s="1">
        <v>0.52083333333333337</v>
      </c>
      <c r="F1502" t="s">
        <v>45</v>
      </c>
      <c r="G1502" s="3">
        <v>52.161209999999997</v>
      </c>
      <c r="H1502" s="3">
        <v>-1.8301499999999999</v>
      </c>
      <c r="I1502" t="s">
        <v>25</v>
      </c>
      <c r="J1502">
        <v>732</v>
      </c>
      <c r="K1502">
        <v>7.9</v>
      </c>
      <c r="L1502">
        <v>25</v>
      </c>
      <c r="M1502" t="str">
        <f>IF(AllData[[#This Row],[Nitrate (PPM)]]&gt;2, "Very high", IF(AllData[[#This Row],[Nitrate (PPM)]]&gt;1, "High", IF(AllData[[#This Row],[Nitrate (PPM)]]&gt;0.5, "Some evidence", IF(AllData[[#This Row],[Nitrate (PPM)]]&gt;=0, "No evidence"))))</f>
        <v>Very high</v>
      </c>
      <c r="N1502">
        <v>0.42</v>
      </c>
      <c r="O1502" t="str">
        <f>IF(AllData[[#This Row],[Phosphate (PPM)]]&gt;0.5, "Very high", IF(AllData[[#This Row],[Phosphate (PPM)]]&gt;0.1, "High", IF(AllData[[#This Row],[Phosphate (PPM)]]&gt;0.05, "Some evidence", IF(AllData[[#This Row],[Phosphate (PPM)]]&lt;=0.05, "No Evidence", ""))))</f>
        <v>High</v>
      </c>
      <c r="P1502">
        <v>0</v>
      </c>
    </row>
    <row r="1503" spans="1:17" x14ac:dyDescent="0.3">
      <c r="A1503" t="s">
        <v>473</v>
      </c>
      <c r="B1503" s="2">
        <v>45286</v>
      </c>
      <c r="C1503" t="str" cm="1">
        <f t="array" ref="C15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3">
        <f>YEAR(AllData[[#This Row],[Date]])</f>
        <v>2023</v>
      </c>
      <c r="E1503" s="1">
        <v>0.625</v>
      </c>
      <c r="F1503" t="s">
        <v>37</v>
      </c>
      <c r="G1503" s="3">
        <v>52.167430000000003</v>
      </c>
      <c r="H1503" s="3">
        <v>-1.7744</v>
      </c>
      <c r="I1503" t="s">
        <v>25</v>
      </c>
      <c r="J1503">
        <v>780</v>
      </c>
      <c r="K1503">
        <v>10.6</v>
      </c>
      <c r="L1503">
        <v>7</v>
      </c>
      <c r="M1503" t="str">
        <f>IF(AllData[[#This Row],[Nitrate (PPM)]]&gt;2, "Very high", IF(AllData[[#This Row],[Nitrate (PPM)]]&gt;1, "High", IF(AllData[[#This Row],[Nitrate (PPM)]]&gt;0.5, "Some evidence", IF(AllData[[#This Row],[Nitrate (PPM)]]&gt;=0, "No evidence"))))</f>
        <v>Very high</v>
      </c>
      <c r="N1503">
        <v>0.46</v>
      </c>
      <c r="O1503" t="str">
        <f>IF(AllData[[#This Row],[Phosphate (PPM)]]&gt;0.5, "Very high", IF(AllData[[#This Row],[Phosphate (PPM)]]&gt;0.1, "High", IF(AllData[[#This Row],[Phosphate (PPM)]]&gt;0.05, "Some evidence", IF(AllData[[#This Row],[Phosphate (PPM)]]&lt;=0.05, "No Evidence", ""))))</f>
        <v>High</v>
      </c>
      <c r="P1503">
        <v>0</v>
      </c>
    </row>
    <row r="1504" spans="1:17" x14ac:dyDescent="0.3">
      <c r="A1504" t="s">
        <v>469</v>
      </c>
      <c r="B1504" s="2">
        <v>45284</v>
      </c>
      <c r="C1504" t="str" cm="1">
        <f t="array" ref="C15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4">
        <f>YEAR(AllData[[#This Row],[Date]])</f>
        <v>2023</v>
      </c>
      <c r="E1504" s="1">
        <v>0.51388888888888884</v>
      </c>
      <c r="F1504" t="s">
        <v>30</v>
      </c>
      <c r="G1504" s="3">
        <v>52.238149999999997</v>
      </c>
      <c r="H1504" s="3">
        <v>-1.6245799999999999</v>
      </c>
      <c r="I1504" t="s">
        <v>25</v>
      </c>
      <c r="J1504">
        <v>730</v>
      </c>
      <c r="K1504">
        <v>12</v>
      </c>
      <c r="L1504">
        <v>15</v>
      </c>
      <c r="M1504" t="str">
        <f>IF(AllData[[#This Row],[Nitrate (PPM)]]&gt;2, "Very high", IF(AllData[[#This Row],[Nitrate (PPM)]]&gt;1, "High", IF(AllData[[#This Row],[Nitrate (PPM)]]&gt;0.5, "Some evidence", IF(AllData[[#This Row],[Nitrate (PPM)]]&gt;=0, "No evidence"))))</f>
        <v>Very high</v>
      </c>
      <c r="N1504">
        <v>0.45</v>
      </c>
      <c r="O1504" t="str">
        <f>IF(AllData[[#This Row],[Phosphate (PPM)]]&gt;0.5, "Very high", IF(AllData[[#This Row],[Phosphate (PPM)]]&gt;0.1, "High", IF(AllData[[#This Row],[Phosphate (PPM)]]&gt;0.05, "Some evidence", IF(AllData[[#This Row],[Phosphate (PPM)]]&lt;=0.05, "No Evidence", ""))))</f>
        <v>High</v>
      </c>
      <c r="P1504">
        <v>0</v>
      </c>
    </row>
    <row r="1505" spans="1:17" x14ac:dyDescent="0.3">
      <c r="A1505" t="s">
        <v>470</v>
      </c>
      <c r="B1505" s="2">
        <v>45284</v>
      </c>
      <c r="C1505" t="str" cm="1">
        <f t="array" ref="C15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5">
        <f>YEAR(AllData[[#This Row],[Date]])</f>
        <v>2023</v>
      </c>
      <c r="E1505" s="1">
        <v>0.53125</v>
      </c>
      <c r="F1505" t="s">
        <v>33</v>
      </c>
      <c r="G1505" s="3">
        <v>52.211680000000001</v>
      </c>
      <c r="H1505" s="3">
        <v>-1.6244400000000001</v>
      </c>
      <c r="I1505" t="s">
        <v>19</v>
      </c>
      <c r="J1505">
        <v>732</v>
      </c>
      <c r="K1505">
        <v>11.4</v>
      </c>
      <c r="L1505">
        <v>20</v>
      </c>
      <c r="M1505" t="str">
        <f>IF(AllData[[#This Row],[Nitrate (PPM)]]&gt;2, "Very high", IF(AllData[[#This Row],[Nitrate (PPM)]]&gt;1, "High", IF(AllData[[#This Row],[Nitrate (PPM)]]&gt;0.5, "Some evidence", IF(AllData[[#This Row],[Nitrate (PPM)]]&gt;=0, "No evidence"))))</f>
        <v>Very high</v>
      </c>
      <c r="N1505">
        <v>0.51</v>
      </c>
      <c r="O1505" t="str">
        <f>IF(AllData[[#This Row],[Phosphate (PPM)]]&gt;0.5, "Very high", IF(AllData[[#This Row],[Phosphate (PPM)]]&gt;0.1, "High", IF(AllData[[#This Row],[Phosphate (PPM)]]&gt;0.05, "Some evidence", IF(AllData[[#This Row],[Phosphate (PPM)]]&lt;=0.05, "No Evidence", ""))))</f>
        <v>Very high</v>
      </c>
      <c r="P1505">
        <v>0</v>
      </c>
    </row>
    <row r="1506" spans="1:17" x14ac:dyDescent="0.3">
      <c r="A1506" t="s">
        <v>471</v>
      </c>
      <c r="B1506" s="2">
        <v>45284</v>
      </c>
      <c r="C1506" t="str" cm="1">
        <f t="array" ref="C15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6">
        <f>YEAR(AllData[[#This Row],[Date]])</f>
        <v>2023</v>
      </c>
      <c r="E1506" s="1">
        <v>0.43611111111111112</v>
      </c>
      <c r="F1506" t="s">
        <v>472</v>
      </c>
      <c r="G1506" s="3">
        <v>52.107860000000002</v>
      </c>
      <c r="H1506" s="3">
        <v>-2.0313530000000002</v>
      </c>
      <c r="J1506">
        <v>724</v>
      </c>
      <c r="K1506">
        <v>10.8</v>
      </c>
      <c r="L1506">
        <v>10</v>
      </c>
      <c r="M1506" t="str">
        <f>IF(AllData[[#This Row],[Nitrate (PPM)]]&gt;2, "Very high", IF(AllData[[#This Row],[Nitrate (PPM)]]&gt;1, "High", IF(AllData[[#This Row],[Nitrate (PPM)]]&gt;0.5, "Some evidence", IF(AllData[[#This Row],[Nitrate (PPM)]]&gt;=0, "No evidence"))))</f>
        <v>Very high</v>
      </c>
      <c r="N1506">
        <v>0.6</v>
      </c>
      <c r="O1506" t="str">
        <f>IF(AllData[[#This Row],[Phosphate (PPM)]]&gt;0.5, "Very high", IF(AllData[[#This Row],[Phosphate (PPM)]]&gt;0.1, "High", IF(AllData[[#This Row],[Phosphate (PPM)]]&gt;0.05, "Some evidence", IF(AllData[[#This Row],[Phosphate (PPM)]]&lt;=0.05, "No Evidence", ""))))</f>
        <v>Very high</v>
      </c>
      <c r="P1506">
        <v>0</v>
      </c>
    </row>
    <row r="1507" spans="1:17" x14ac:dyDescent="0.3">
      <c r="A1507" t="s">
        <v>465</v>
      </c>
      <c r="B1507" s="2">
        <v>45283</v>
      </c>
      <c r="C1507" t="str" cm="1">
        <f t="array" ref="C15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7">
        <f>YEAR(AllData[[#This Row],[Date]])</f>
        <v>2023</v>
      </c>
      <c r="E1507" s="1">
        <v>0.48958333333333331</v>
      </c>
      <c r="F1507" t="s">
        <v>85</v>
      </c>
      <c r="I1507" t="s">
        <v>19</v>
      </c>
      <c r="J1507">
        <v>549</v>
      </c>
      <c r="K1507">
        <v>10.1</v>
      </c>
      <c r="L1507">
        <v>7</v>
      </c>
      <c r="M1507" t="str">
        <f>IF(AllData[[#This Row],[Nitrate (PPM)]]&gt;2, "Very high", IF(AllData[[#This Row],[Nitrate (PPM)]]&gt;1, "High", IF(AllData[[#This Row],[Nitrate (PPM)]]&gt;0.5, "Some evidence", IF(AllData[[#This Row],[Nitrate (PPM)]]&gt;=0, "No evidence"))))</f>
        <v>Very high</v>
      </c>
      <c r="N1507">
        <v>0.23</v>
      </c>
      <c r="O1507" t="str">
        <f>IF(AllData[[#This Row],[Phosphate (PPM)]]&gt;0.5, "Very high", IF(AllData[[#This Row],[Phosphate (PPM)]]&gt;0.1, "High", IF(AllData[[#This Row],[Phosphate (PPM)]]&gt;0.05, "Some evidence", IF(AllData[[#This Row],[Phosphate (PPM)]]&lt;=0.05, "No Evidence", ""))))</f>
        <v>High</v>
      </c>
      <c r="P1507">
        <v>0.15</v>
      </c>
    </row>
    <row r="1508" spans="1:17" x14ac:dyDescent="0.3">
      <c r="A1508" t="s">
        <v>466</v>
      </c>
      <c r="B1508" s="2">
        <v>45283</v>
      </c>
      <c r="C1508" t="str" cm="1">
        <f t="array" ref="C15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8">
        <f>YEAR(AllData[[#This Row],[Date]])</f>
        <v>2023</v>
      </c>
      <c r="E1508" s="1">
        <v>0.61388888888888893</v>
      </c>
      <c r="F1508" t="s">
        <v>18</v>
      </c>
      <c r="G1508" s="3">
        <v>51.991292000000001</v>
      </c>
      <c r="H1508" s="3">
        <v>-2.1625369999999999</v>
      </c>
      <c r="I1508" t="s">
        <v>19</v>
      </c>
      <c r="J1508">
        <v>705</v>
      </c>
      <c r="K1508">
        <v>12</v>
      </c>
      <c r="L1508">
        <v>10</v>
      </c>
      <c r="M1508" t="str">
        <f>IF(AllData[[#This Row],[Nitrate (PPM)]]&gt;2, "Very high", IF(AllData[[#This Row],[Nitrate (PPM)]]&gt;1, "High", IF(AllData[[#This Row],[Nitrate (PPM)]]&gt;0.5, "Some evidence", IF(AllData[[#This Row],[Nitrate (PPM)]]&gt;=0, "No evidence"))))</f>
        <v>Very high</v>
      </c>
      <c r="N1508">
        <v>0.53</v>
      </c>
      <c r="O1508" t="str">
        <f>IF(AllData[[#This Row],[Phosphate (PPM)]]&gt;0.5, "Very high", IF(AllData[[#This Row],[Phosphate (PPM)]]&gt;0.1, "High", IF(AllData[[#This Row],[Phosphate (PPM)]]&gt;0.05, "Some evidence", IF(AllData[[#This Row],[Phosphate (PPM)]]&lt;=0.05, "No Evidence", ""))))</f>
        <v>Very high</v>
      </c>
      <c r="P1508">
        <v>0.3</v>
      </c>
    </row>
    <row r="1509" spans="1:17" x14ac:dyDescent="0.3">
      <c r="A1509" t="s">
        <v>467</v>
      </c>
      <c r="B1509" s="2">
        <v>45283</v>
      </c>
      <c r="C1509" t="str" cm="1">
        <f t="array" ref="C15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09">
        <f>YEAR(AllData[[#This Row],[Date]])</f>
        <v>2023</v>
      </c>
      <c r="E1509" s="1">
        <v>0.68055555555555558</v>
      </c>
      <c r="F1509" t="s">
        <v>260</v>
      </c>
      <c r="G1509" s="3">
        <v>52.166370000000001</v>
      </c>
      <c r="H1509" s="3">
        <v>-1.708032</v>
      </c>
      <c r="I1509" t="s">
        <v>62</v>
      </c>
      <c r="J1509">
        <v>626</v>
      </c>
      <c r="K1509">
        <v>12.4</v>
      </c>
      <c r="L1509">
        <v>6</v>
      </c>
      <c r="M1509" t="str">
        <f>IF(AllData[[#This Row],[Nitrate (PPM)]]&gt;2, "Very high", IF(AllData[[#This Row],[Nitrate (PPM)]]&gt;1, "High", IF(AllData[[#This Row],[Nitrate (PPM)]]&gt;0.5, "Some evidence", IF(AllData[[#This Row],[Nitrate (PPM)]]&gt;=0, "No evidence"))))</f>
        <v>Very high</v>
      </c>
      <c r="N1509">
        <v>0.23</v>
      </c>
      <c r="O1509" t="str">
        <f>IF(AllData[[#This Row],[Phosphate (PPM)]]&gt;0.5, "Very high", IF(AllData[[#This Row],[Phosphate (PPM)]]&gt;0.1, "High", IF(AllData[[#This Row],[Phosphate (PPM)]]&gt;0.05, "Some evidence", IF(AllData[[#This Row],[Phosphate (PPM)]]&lt;=0.05, "No Evidence", ""))))</f>
        <v>High</v>
      </c>
      <c r="P1509">
        <v>1.2</v>
      </c>
      <c r="Q1509" t="s">
        <v>444</v>
      </c>
    </row>
    <row r="1510" spans="1:17" x14ac:dyDescent="0.3">
      <c r="A1510" t="s">
        <v>468</v>
      </c>
      <c r="B1510" s="2">
        <v>45283</v>
      </c>
      <c r="C1510" t="str" cm="1">
        <f t="array" ref="C15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0">
        <f>YEAR(AllData[[#This Row],[Date]])</f>
        <v>2023</v>
      </c>
      <c r="E1510" s="1">
        <v>0.68055555555555558</v>
      </c>
      <c r="F1510" t="s">
        <v>423</v>
      </c>
      <c r="G1510" s="3">
        <v>52.172840000000001</v>
      </c>
      <c r="H1510" s="3">
        <v>-1.71377</v>
      </c>
      <c r="I1510" t="s">
        <v>185</v>
      </c>
      <c r="J1510">
        <v>636</v>
      </c>
      <c r="K1510">
        <v>12.7</v>
      </c>
      <c r="L1510">
        <v>5</v>
      </c>
      <c r="M1510" t="str">
        <f>IF(AllData[[#This Row],[Nitrate (PPM)]]&gt;2, "Very high", IF(AllData[[#This Row],[Nitrate (PPM)]]&gt;1, "High", IF(AllData[[#This Row],[Nitrate (PPM)]]&gt;0.5, "Some evidence", IF(AllData[[#This Row],[Nitrate (PPM)]]&gt;=0, "No evidence"))))</f>
        <v>Very high</v>
      </c>
      <c r="N1510">
        <v>0.24</v>
      </c>
      <c r="O1510" t="str">
        <f>IF(AllData[[#This Row],[Phosphate (PPM)]]&gt;0.5, "Very high", IF(AllData[[#This Row],[Phosphate (PPM)]]&gt;0.1, "High", IF(AllData[[#This Row],[Phosphate (PPM)]]&gt;0.05, "Some evidence", IF(AllData[[#This Row],[Phosphate (PPM)]]&lt;=0.05, "No Evidence", ""))))</f>
        <v>High</v>
      </c>
      <c r="P1510">
        <v>1.2</v>
      </c>
    </row>
    <row r="1511" spans="1:17" x14ac:dyDescent="0.3">
      <c r="A1511" t="s">
        <v>464</v>
      </c>
      <c r="B1511" s="2">
        <v>45281</v>
      </c>
      <c r="C1511" t="str" cm="1">
        <f t="array" ref="C15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1">
        <f>YEAR(AllData[[#This Row],[Date]])</f>
        <v>2023</v>
      </c>
      <c r="E1511" s="1">
        <v>0.45833333333333331</v>
      </c>
      <c r="F1511" t="s">
        <v>79</v>
      </c>
      <c r="I1511" t="s">
        <v>19</v>
      </c>
      <c r="J1511">
        <v>875</v>
      </c>
      <c r="K1511">
        <v>11</v>
      </c>
      <c r="L1511">
        <v>5</v>
      </c>
      <c r="M1511" t="str">
        <f>IF(AllData[[#This Row],[Nitrate (PPM)]]&gt;2, "Very high", IF(AllData[[#This Row],[Nitrate (PPM)]]&gt;1, "High", IF(AllData[[#This Row],[Nitrate (PPM)]]&gt;0.5, "Some evidence", IF(AllData[[#This Row],[Nitrate (PPM)]]&gt;=0, "No evidence"))))</f>
        <v>Very high</v>
      </c>
      <c r="N1511">
        <v>0.3</v>
      </c>
      <c r="O1511" t="str">
        <f>IF(AllData[[#This Row],[Phosphate (PPM)]]&gt;0.5, "Very high", IF(AllData[[#This Row],[Phosphate (PPM)]]&gt;0.1, "High", IF(AllData[[#This Row],[Phosphate (PPM)]]&gt;0.05, "Some evidence", IF(AllData[[#This Row],[Phosphate (PPM)]]&lt;=0.05, "No Evidence", ""))))</f>
        <v>High</v>
      </c>
      <c r="P1511">
        <v>1</v>
      </c>
    </row>
    <row r="1512" spans="1:17" x14ac:dyDescent="0.3">
      <c r="A1512" t="s">
        <v>460</v>
      </c>
      <c r="B1512" s="2">
        <v>45280</v>
      </c>
      <c r="C1512" t="str" cm="1">
        <f t="array" ref="C15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2">
        <f>YEAR(AllData[[#This Row],[Date]])</f>
        <v>2023</v>
      </c>
      <c r="E1512" s="1">
        <v>0.65416666666666667</v>
      </c>
      <c r="F1512" t="s">
        <v>461</v>
      </c>
      <c r="I1512" t="s">
        <v>25</v>
      </c>
      <c r="J1512">
        <v>664</v>
      </c>
      <c r="K1512">
        <v>9.1999999999999993</v>
      </c>
      <c r="L1512">
        <v>4</v>
      </c>
      <c r="M1512" t="str">
        <f>IF(AllData[[#This Row],[Nitrate (PPM)]]&gt;2, "Very high", IF(AllData[[#This Row],[Nitrate (PPM)]]&gt;1, "High", IF(AllData[[#This Row],[Nitrate (PPM)]]&gt;0.5, "Some evidence", IF(AllData[[#This Row],[Nitrate (PPM)]]&gt;=0, "No evidence"))))</f>
        <v>Very high</v>
      </c>
      <c r="N1512">
        <v>0.26</v>
      </c>
      <c r="O1512" t="str">
        <f>IF(AllData[[#This Row],[Phosphate (PPM)]]&gt;0.5, "Very high", IF(AllData[[#This Row],[Phosphate (PPM)]]&gt;0.1, "High", IF(AllData[[#This Row],[Phosphate (PPM)]]&gt;0.05, "Some evidence", IF(AllData[[#This Row],[Phosphate (PPM)]]&lt;=0.05, "No Evidence", ""))))</f>
        <v>High</v>
      </c>
      <c r="P1512">
        <v>3.2</v>
      </c>
      <c r="Q1512" t="s">
        <v>462</v>
      </c>
    </row>
    <row r="1513" spans="1:17" x14ac:dyDescent="0.3">
      <c r="A1513" t="s">
        <v>463</v>
      </c>
      <c r="B1513" s="2">
        <v>45280</v>
      </c>
      <c r="C1513" t="str" cm="1">
        <f t="array" ref="C15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3">
        <f>YEAR(AllData[[#This Row],[Date]])</f>
        <v>2023</v>
      </c>
      <c r="E1513" s="1">
        <v>0.66666666666666663</v>
      </c>
      <c r="F1513" t="s">
        <v>37</v>
      </c>
      <c r="G1513" s="3">
        <v>52.167430000000003</v>
      </c>
      <c r="H1513" s="3">
        <v>-1.7744800000000001</v>
      </c>
      <c r="I1513" t="s">
        <v>25</v>
      </c>
      <c r="J1513">
        <v>684</v>
      </c>
      <c r="K1513">
        <v>10.7</v>
      </c>
      <c r="L1513">
        <v>10</v>
      </c>
      <c r="M1513" t="str">
        <f>IF(AllData[[#This Row],[Nitrate (PPM)]]&gt;2, "Very high", IF(AllData[[#This Row],[Nitrate (PPM)]]&gt;1, "High", IF(AllData[[#This Row],[Nitrate (PPM)]]&gt;0.5, "Some evidence", IF(AllData[[#This Row],[Nitrate (PPM)]]&gt;=0, "No evidence"))))</f>
        <v>Very high</v>
      </c>
      <c r="N1513">
        <v>0.4</v>
      </c>
      <c r="O1513" t="str">
        <f>IF(AllData[[#This Row],[Phosphate (PPM)]]&gt;0.5, "Very high", IF(AllData[[#This Row],[Phosphate (PPM)]]&gt;0.1, "High", IF(AllData[[#This Row],[Phosphate (PPM)]]&gt;0.05, "Some evidence", IF(AllData[[#This Row],[Phosphate (PPM)]]&lt;=0.05, "No Evidence", ""))))</f>
        <v>High</v>
      </c>
      <c r="P1513">
        <v>0</v>
      </c>
    </row>
    <row r="1514" spans="1:17" x14ac:dyDescent="0.3">
      <c r="A1514" t="s">
        <v>456</v>
      </c>
      <c r="B1514" s="2">
        <v>45279</v>
      </c>
      <c r="C1514" t="str" cm="1">
        <f t="array" ref="C15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4">
        <f>YEAR(AllData[[#This Row],[Date]])</f>
        <v>2023</v>
      </c>
      <c r="E1514" s="1">
        <v>0.45277777777777778</v>
      </c>
      <c r="F1514" t="s">
        <v>280</v>
      </c>
      <c r="G1514" s="3">
        <v>52.206583999999999</v>
      </c>
      <c r="H1514" s="3">
        <v>-1.654034</v>
      </c>
      <c r="I1514" t="s">
        <v>25</v>
      </c>
      <c r="J1514">
        <v>697</v>
      </c>
      <c r="K1514">
        <v>11.6</v>
      </c>
      <c r="L1514">
        <v>5</v>
      </c>
      <c r="M1514" t="str">
        <f>IF(AllData[[#This Row],[Nitrate (PPM)]]&gt;2, "Very high", IF(AllData[[#This Row],[Nitrate (PPM)]]&gt;1, "High", IF(AllData[[#This Row],[Nitrate (PPM)]]&gt;0.5, "Some evidence", IF(AllData[[#This Row],[Nitrate (PPM)]]&gt;=0, "No evidence"))))</f>
        <v>Very high</v>
      </c>
      <c r="N1514">
        <v>0.38</v>
      </c>
      <c r="O1514" t="str">
        <f>IF(AllData[[#This Row],[Phosphate (PPM)]]&gt;0.5, "Very high", IF(AllData[[#This Row],[Phosphate (PPM)]]&gt;0.1, "High", IF(AllData[[#This Row],[Phosphate (PPM)]]&gt;0.05, "Some evidence", IF(AllData[[#This Row],[Phosphate (PPM)]]&lt;=0.05, "No Evidence", ""))))</f>
        <v>High</v>
      </c>
      <c r="P1514">
        <v>0</v>
      </c>
      <c r="Q1514" t="s">
        <v>457</v>
      </c>
    </row>
    <row r="1515" spans="1:17" x14ac:dyDescent="0.3">
      <c r="A1515" t="s">
        <v>458</v>
      </c>
      <c r="B1515" s="2">
        <v>45279</v>
      </c>
      <c r="C1515" t="str" cm="1">
        <f t="array" ref="C15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5">
        <f>YEAR(AllData[[#This Row],[Date]])</f>
        <v>2023</v>
      </c>
      <c r="E1515" s="1">
        <v>0.46875</v>
      </c>
      <c r="F1515" t="s">
        <v>282</v>
      </c>
      <c r="G1515" s="3">
        <v>52.212288999999998</v>
      </c>
      <c r="H1515" s="3">
        <v>-1.660452</v>
      </c>
      <c r="I1515" t="s">
        <v>25</v>
      </c>
      <c r="J1515">
        <v>683</v>
      </c>
      <c r="K1515">
        <v>11.8</v>
      </c>
      <c r="L1515">
        <v>5</v>
      </c>
      <c r="M1515" t="str">
        <f>IF(AllData[[#This Row],[Nitrate (PPM)]]&gt;2, "Very high", IF(AllData[[#This Row],[Nitrate (PPM)]]&gt;1, "High", IF(AllData[[#This Row],[Nitrate (PPM)]]&gt;0.5, "Some evidence", IF(AllData[[#This Row],[Nitrate (PPM)]]&gt;=0, "No evidence"))))</f>
        <v>Very high</v>
      </c>
      <c r="N1515">
        <v>0.37</v>
      </c>
      <c r="O1515" t="str">
        <f>IF(AllData[[#This Row],[Phosphate (PPM)]]&gt;0.5, "Very high", IF(AllData[[#This Row],[Phosphate (PPM)]]&gt;0.1, "High", IF(AllData[[#This Row],[Phosphate (PPM)]]&gt;0.05, "Some evidence", IF(AllData[[#This Row],[Phosphate (PPM)]]&lt;=0.05, "No Evidence", ""))))</f>
        <v>High</v>
      </c>
      <c r="P1515">
        <v>2</v>
      </c>
      <c r="Q1515" t="s">
        <v>459</v>
      </c>
    </row>
    <row r="1516" spans="1:17" x14ac:dyDescent="0.3">
      <c r="A1516" t="s">
        <v>453</v>
      </c>
      <c r="B1516" s="2">
        <v>45278</v>
      </c>
      <c r="C1516" t="str" cm="1">
        <f t="array" ref="C15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6">
        <f>YEAR(AllData[[#This Row],[Date]])</f>
        <v>2023</v>
      </c>
      <c r="E1516" s="1">
        <v>0.35486111111111113</v>
      </c>
      <c r="F1516" t="s">
        <v>379</v>
      </c>
      <c r="G1516" s="3">
        <v>52.046546999999997</v>
      </c>
      <c r="H1516" s="3">
        <v>-1.6734709999999999</v>
      </c>
      <c r="I1516" t="s">
        <v>62</v>
      </c>
      <c r="J1516">
        <v>660</v>
      </c>
      <c r="K1516">
        <v>9.6</v>
      </c>
      <c r="L1516">
        <v>2</v>
      </c>
      <c r="M1516" t="str">
        <f>IF(AllData[[#This Row],[Nitrate (PPM)]]&gt;2, "Very high", IF(AllData[[#This Row],[Nitrate (PPM)]]&gt;1, "High", IF(AllData[[#This Row],[Nitrate (PPM)]]&gt;0.5, "Some evidence", IF(AllData[[#This Row],[Nitrate (PPM)]]&gt;=0, "No evidence"))))</f>
        <v>High</v>
      </c>
      <c r="N1516">
        <v>1.1100000000000001</v>
      </c>
      <c r="O1516" t="str">
        <f>IF(AllData[[#This Row],[Phosphate (PPM)]]&gt;0.5, "Very high", IF(AllData[[#This Row],[Phosphate (PPM)]]&gt;0.1, "High", IF(AllData[[#This Row],[Phosphate (PPM)]]&gt;0.05, "Some evidence", IF(AllData[[#This Row],[Phosphate (PPM)]]&lt;=0.05, "No Evidence", ""))))</f>
        <v>Very high</v>
      </c>
      <c r="P1516">
        <v>0.2</v>
      </c>
    </row>
    <row r="1517" spans="1:17" x14ac:dyDescent="0.3">
      <c r="A1517" t="s">
        <v>454</v>
      </c>
      <c r="B1517" s="2">
        <v>45278</v>
      </c>
      <c r="C1517" t="str" cm="1">
        <f t="array" ref="C15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7">
        <f>YEAR(AllData[[#This Row],[Date]])</f>
        <v>2023</v>
      </c>
      <c r="E1517" s="1">
        <v>0.36388888888888887</v>
      </c>
      <c r="F1517" t="s">
        <v>331</v>
      </c>
      <c r="G1517" s="3">
        <v>52.045648999999997</v>
      </c>
      <c r="H1517" s="3">
        <v>-1.6719459999999999</v>
      </c>
      <c r="I1517" t="s">
        <v>25</v>
      </c>
      <c r="J1517">
        <v>667</v>
      </c>
      <c r="K1517">
        <v>9.8000000000000007</v>
      </c>
      <c r="L1517">
        <v>3</v>
      </c>
      <c r="M1517" t="str">
        <f>IF(AllData[[#This Row],[Nitrate (PPM)]]&gt;2, "Very high", IF(AllData[[#This Row],[Nitrate (PPM)]]&gt;1, "High", IF(AllData[[#This Row],[Nitrate (PPM)]]&gt;0.5, "Some evidence", IF(AllData[[#This Row],[Nitrate (PPM)]]&gt;=0, "No evidence"))))</f>
        <v>Very high</v>
      </c>
      <c r="N1517">
        <v>2.16</v>
      </c>
      <c r="O1517" t="str">
        <f>IF(AllData[[#This Row],[Phosphate (PPM)]]&gt;0.5, "Very high", IF(AllData[[#This Row],[Phosphate (PPM)]]&gt;0.1, "High", IF(AllData[[#This Row],[Phosphate (PPM)]]&gt;0.05, "Some evidence", IF(AllData[[#This Row],[Phosphate (PPM)]]&lt;=0.05, "No Evidence", ""))))</f>
        <v>Very high</v>
      </c>
      <c r="P1517">
        <v>0.3</v>
      </c>
    </row>
    <row r="1518" spans="1:17" x14ac:dyDescent="0.3">
      <c r="A1518" t="s">
        <v>455</v>
      </c>
      <c r="B1518" s="2">
        <v>45278</v>
      </c>
      <c r="C1518" t="str" cm="1">
        <f t="array" ref="C15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8">
        <f>YEAR(AllData[[#This Row],[Date]])</f>
        <v>2023</v>
      </c>
      <c r="E1518" s="1">
        <v>0.62361111111111112</v>
      </c>
      <c r="F1518" t="s">
        <v>85</v>
      </c>
      <c r="I1518" t="s">
        <v>19</v>
      </c>
      <c r="J1518">
        <v>676</v>
      </c>
      <c r="K1518">
        <v>10.6</v>
      </c>
      <c r="L1518">
        <v>5</v>
      </c>
      <c r="M1518" t="str">
        <f>IF(AllData[[#This Row],[Nitrate (PPM)]]&gt;2, "Very high", IF(AllData[[#This Row],[Nitrate (PPM)]]&gt;1, "High", IF(AllData[[#This Row],[Nitrate (PPM)]]&gt;0.5, "Some evidence", IF(AllData[[#This Row],[Nitrate (PPM)]]&gt;=0, "No evidence"))))</f>
        <v>Very high</v>
      </c>
      <c r="N1518">
        <v>0.3</v>
      </c>
      <c r="O1518" t="str">
        <f>IF(AllData[[#This Row],[Phosphate (PPM)]]&gt;0.5, "Very high", IF(AllData[[#This Row],[Phosphate (PPM)]]&gt;0.1, "High", IF(AllData[[#This Row],[Phosphate (PPM)]]&gt;0.05, "Some evidence", IF(AllData[[#This Row],[Phosphate (PPM)]]&lt;=0.05, "No Evidence", ""))))</f>
        <v>High</v>
      </c>
      <c r="P1518">
        <v>1</v>
      </c>
    </row>
    <row r="1519" spans="1:17" x14ac:dyDescent="0.3">
      <c r="A1519" t="s">
        <v>446</v>
      </c>
      <c r="B1519" s="2">
        <v>45277</v>
      </c>
      <c r="C1519" t="str" cm="1">
        <f t="array" ref="C15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19">
        <f>YEAR(AllData[[#This Row],[Date]])</f>
        <v>2023</v>
      </c>
      <c r="E1519" s="1">
        <v>0.41666666666666669</v>
      </c>
      <c r="F1519" t="s">
        <v>206</v>
      </c>
      <c r="G1519" s="3">
        <v>52.183698999999997</v>
      </c>
      <c r="H1519" s="3">
        <v>-1.707816</v>
      </c>
      <c r="I1519" t="s">
        <v>25</v>
      </c>
      <c r="K1519">
        <v>9</v>
      </c>
      <c r="L1519">
        <v>10</v>
      </c>
      <c r="M1519" t="str">
        <f>IF(AllData[[#This Row],[Nitrate (PPM)]]&gt;2, "Very high", IF(AllData[[#This Row],[Nitrate (PPM)]]&gt;1, "High", IF(AllData[[#This Row],[Nitrate (PPM)]]&gt;0.5, "Some evidence", IF(AllData[[#This Row],[Nitrate (PPM)]]&gt;=0, "No evidence"))))</f>
        <v>Very high</v>
      </c>
      <c r="N1519">
        <v>0.43</v>
      </c>
      <c r="O1519" t="str">
        <f>IF(AllData[[#This Row],[Phosphate (PPM)]]&gt;0.5, "Very high", IF(AllData[[#This Row],[Phosphate (PPM)]]&gt;0.1, "High", IF(AllData[[#This Row],[Phosphate (PPM)]]&gt;0.05, "Some evidence", IF(AllData[[#This Row],[Phosphate (PPM)]]&lt;=0.05, "No Evidence", ""))))</f>
        <v>High</v>
      </c>
      <c r="P1519">
        <v>0.7</v>
      </c>
    </row>
    <row r="1520" spans="1:17" x14ac:dyDescent="0.3">
      <c r="A1520" t="s">
        <v>447</v>
      </c>
      <c r="B1520" s="2">
        <v>45277</v>
      </c>
      <c r="C1520" t="str" cm="1">
        <f t="array" ref="C15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0">
        <f>YEAR(AllData[[#This Row],[Date]])</f>
        <v>2023</v>
      </c>
      <c r="E1520" s="1">
        <v>0.42708333333333331</v>
      </c>
      <c r="F1520" t="s">
        <v>45</v>
      </c>
      <c r="G1520" s="3">
        <v>52.161209999999997</v>
      </c>
      <c r="H1520" s="3">
        <v>-1.8301499999999999</v>
      </c>
      <c r="I1520" t="s">
        <v>25</v>
      </c>
      <c r="J1520">
        <v>726</v>
      </c>
      <c r="K1520">
        <v>9.1</v>
      </c>
      <c r="L1520">
        <v>7</v>
      </c>
      <c r="M1520" t="str">
        <f>IF(AllData[[#This Row],[Nitrate (PPM)]]&gt;2, "Very high", IF(AllData[[#This Row],[Nitrate (PPM)]]&gt;1, "High", IF(AllData[[#This Row],[Nitrate (PPM)]]&gt;0.5, "Some evidence", IF(AllData[[#This Row],[Nitrate (PPM)]]&gt;=0, "No evidence"))))</f>
        <v>Very high</v>
      </c>
      <c r="N1520">
        <v>0.39</v>
      </c>
      <c r="O1520" t="str">
        <f>IF(AllData[[#This Row],[Phosphate (PPM)]]&gt;0.5, "Very high", IF(AllData[[#This Row],[Phosphate (PPM)]]&gt;0.1, "High", IF(AllData[[#This Row],[Phosphate (PPM)]]&gt;0.05, "Some evidence", IF(AllData[[#This Row],[Phosphate (PPM)]]&lt;=0.05, "No Evidence", ""))))</f>
        <v>High</v>
      </c>
      <c r="P1520">
        <v>0</v>
      </c>
    </row>
    <row r="1521" spans="1:17" x14ac:dyDescent="0.3">
      <c r="A1521" t="s">
        <v>448</v>
      </c>
      <c r="B1521" s="2">
        <v>45277</v>
      </c>
      <c r="C1521" t="str" cm="1">
        <f t="array" ref="C15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1">
        <f>YEAR(AllData[[#This Row],[Date]])</f>
        <v>2023</v>
      </c>
      <c r="E1521" s="1">
        <v>0.4375</v>
      </c>
      <c r="F1521" t="s">
        <v>18</v>
      </c>
      <c r="I1521" t="s">
        <v>19</v>
      </c>
      <c r="J1521">
        <v>653</v>
      </c>
      <c r="K1521">
        <v>12</v>
      </c>
      <c r="L1521">
        <v>10</v>
      </c>
      <c r="M1521" t="str">
        <f>IF(AllData[[#This Row],[Nitrate (PPM)]]&gt;2, "Very high", IF(AllData[[#This Row],[Nitrate (PPM)]]&gt;1, "High", IF(AllData[[#This Row],[Nitrate (PPM)]]&gt;0.5, "Some evidence", IF(AllData[[#This Row],[Nitrate (PPM)]]&gt;=0, "No evidence"))))</f>
        <v>Very high</v>
      </c>
      <c r="N1521">
        <v>0.78</v>
      </c>
      <c r="O1521" t="str">
        <f>IF(AllData[[#This Row],[Phosphate (PPM)]]&gt;0.5, "Very high", IF(AllData[[#This Row],[Phosphate (PPM)]]&gt;0.1, "High", IF(AllData[[#This Row],[Phosphate (PPM)]]&gt;0.05, "Some evidence", IF(AllData[[#This Row],[Phosphate (PPM)]]&lt;=0.05, "No Evidence", ""))))</f>
        <v>Very high</v>
      </c>
      <c r="P1521">
        <v>2</v>
      </c>
      <c r="Q1521" t="s">
        <v>287</v>
      </c>
    </row>
    <row r="1522" spans="1:17" x14ac:dyDescent="0.3">
      <c r="A1522" t="s">
        <v>449</v>
      </c>
      <c r="B1522" s="2">
        <v>45277</v>
      </c>
      <c r="C1522" t="str" cm="1">
        <f t="array" ref="C15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2">
        <f>YEAR(AllData[[#This Row],[Date]])</f>
        <v>2023</v>
      </c>
      <c r="E1522" s="1">
        <v>0.51041666666666663</v>
      </c>
      <c r="F1522" t="s">
        <v>30</v>
      </c>
      <c r="G1522" s="3">
        <v>52.238149999999997</v>
      </c>
      <c r="H1522" s="3">
        <v>-1.6245799999999999</v>
      </c>
      <c r="I1522" t="s">
        <v>25</v>
      </c>
      <c r="J1522">
        <v>730</v>
      </c>
      <c r="K1522">
        <v>9.6999999999999993</v>
      </c>
      <c r="L1522">
        <v>10</v>
      </c>
      <c r="M1522" t="str">
        <f>IF(AllData[[#This Row],[Nitrate (PPM)]]&gt;2, "Very high", IF(AllData[[#This Row],[Nitrate (PPM)]]&gt;1, "High", IF(AllData[[#This Row],[Nitrate (PPM)]]&gt;0.5, "Some evidence", IF(AllData[[#This Row],[Nitrate (PPM)]]&gt;=0, "No evidence"))))</f>
        <v>Very high</v>
      </c>
      <c r="N1522">
        <v>0.43</v>
      </c>
      <c r="O1522" t="str">
        <f>IF(AllData[[#This Row],[Phosphate (PPM)]]&gt;0.5, "Very high", IF(AllData[[#This Row],[Phosphate (PPM)]]&gt;0.1, "High", IF(AllData[[#This Row],[Phosphate (PPM)]]&gt;0.05, "Some evidence", IF(AllData[[#This Row],[Phosphate (PPM)]]&lt;=0.05, "No Evidence", ""))))</f>
        <v>High</v>
      </c>
      <c r="P1522">
        <v>0</v>
      </c>
    </row>
    <row r="1523" spans="1:17" x14ac:dyDescent="0.3">
      <c r="A1523" t="s">
        <v>450</v>
      </c>
      <c r="B1523" s="2">
        <v>45277</v>
      </c>
      <c r="C1523" t="str" cm="1">
        <f t="array" ref="C15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3">
        <f>YEAR(AllData[[#This Row],[Date]])</f>
        <v>2023</v>
      </c>
      <c r="E1523" s="1">
        <v>0.54166666666666663</v>
      </c>
      <c r="F1523" t="s">
        <v>33</v>
      </c>
      <c r="G1523" s="3">
        <v>52.211680000000001</v>
      </c>
      <c r="H1523" s="3">
        <v>-1.6244400000000001</v>
      </c>
      <c r="I1523" t="s">
        <v>19</v>
      </c>
      <c r="J1523">
        <v>720</v>
      </c>
      <c r="K1523">
        <v>9.6999999999999993</v>
      </c>
      <c r="L1523">
        <v>7</v>
      </c>
      <c r="M1523" t="str">
        <f>IF(AllData[[#This Row],[Nitrate (PPM)]]&gt;2, "Very high", IF(AllData[[#This Row],[Nitrate (PPM)]]&gt;1, "High", IF(AllData[[#This Row],[Nitrate (PPM)]]&gt;0.5, "Some evidence", IF(AllData[[#This Row],[Nitrate (PPM)]]&gt;=0, "No evidence"))))</f>
        <v>Very high</v>
      </c>
      <c r="N1523">
        <v>0.54</v>
      </c>
      <c r="O1523" t="str">
        <f>IF(AllData[[#This Row],[Phosphate (PPM)]]&gt;0.5, "Very high", IF(AllData[[#This Row],[Phosphate (PPM)]]&gt;0.1, "High", IF(AllData[[#This Row],[Phosphate (PPM)]]&gt;0.05, "Some evidence", IF(AllData[[#This Row],[Phosphate (PPM)]]&lt;=0.05, "No Evidence", ""))))</f>
        <v>Very high</v>
      </c>
      <c r="P1523">
        <v>0</v>
      </c>
    </row>
    <row r="1524" spans="1:17" x14ac:dyDescent="0.3">
      <c r="A1524" t="s">
        <v>451</v>
      </c>
      <c r="B1524" s="2">
        <v>45277</v>
      </c>
      <c r="C1524" t="str" cm="1">
        <f t="array" ref="C15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4">
        <f>YEAR(AllData[[#This Row],[Date]])</f>
        <v>2023</v>
      </c>
      <c r="E1524" s="1">
        <v>0.66666666666666663</v>
      </c>
      <c r="F1524" t="s">
        <v>35</v>
      </c>
      <c r="G1524" s="3">
        <v>52.175240000000002</v>
      </c>
      <c r="H1524" s="3">
        <v>-1.7918700000000001</v>
      </c>
      <c r="I1524" t="s">
        <v>25</v>
      </c>
      <c r="J1524">
        <v>760</v>
      </c>
      <c r="K1524">
        <v>9.3000000000000007</v>
      </c>
      <c r="L1524">
        <v>20</v>
      </c>
      <c r="M1524" t="str">
        <f>IF(AllData[[#This Row],[Nitrate (PPM)]]&gt;2, "Very high", IF(AllData[[#This Row],[Nitrate (PPM)]]&gt;1, "High", IF(AllData[[#This Row],[Nitrate (PPM)]]&gt;0.5, "Some evidence", IF(AllData[[#This Row],[Nitrate (PPM)]]&gt;=0, "No evidence"))))</f>
        <v>Very high</v>
      </c>
      <c r="N1524">
        <v>0.39</v>
      </c>
      <c r="O1524" t="str">
        <f>IF(AllData[[#This Row],[Phosphate (PPM)]]&gt;0.5, "Very high", IF(AllData[[#This Row],[Phosphate (PPM)]]&gt;0.1, "High", IF(AllData[[#This Row],[Phosphate (PPM)]]&gt;0.05, "Some evidence", IF(AllData[[#This Row],[Phosphate (PPM)]]&lt;=0.05, "No Evidence", ""))))</f>
        <v>High</v>
      </c>
      <c r="P1524">
        <v>0</v>
      </c>
      <c r="Q1524" t="s">
        <v>452</v>
      </c>
    </row>
    <row r="1525" spans="1:17" x14ac:dyDescent="0.3">
      <c r="A1525" t="s">
        <v>443</v>
      </c>
      <c r="B1525" s="2">
        <v>45276</v>
      </c>
      <c r="C1525" t="str" cm="1">
        <f t="array" ref="C15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5">
        <f>YEAR(AllData[[#This Row],[Date]])</f>
        <v>2023</v>
      </c>
      <c r="E1525" s="1">
        <v>0.63888888888888884</v>
      </c>
      <c r="F1525" t="s">
        <v>260</v>
      </c>
      <c r="G1525" s="3">
        <v>52.166370000000001</v>
      </c>
      <c r="H1525" s="3">
        <v>-1.708032</v>
      </c>
      <c r="I1525" t="s">
        <v>62</v>
      </c>
      <c r="J1525">
        <v>635</v>
      </c>
      <c r="K1525">
        <v>12.5</v>
      </c>
      <c r="L1525">
        <v>4</v>
      </c>
      <c r="M1525" t="str">
        <f>IF(AllData[[#This Row],[Nitrate (PPM)]]&gt;2, "Very high", IF(AllData[[#This Row],[Nitrate (PPM)]]&gt;1, "High", IF(AllData[[#This Row],[Nitrate (PPM)]]&gt;0.5, "Some evidence", IF(AllData[[#This Row],[Nitrate (PPM)]]&gt;=0, "No evidence"))))</f>
        <v>Very high</v>
      </c>
      <c r="N1525">
        <v>0.28000000000000003</v>
      </c>
      <c r="O1525" t="str">
        <f>IF(AllData[[#This Row],[Phosphate (PPM)]]&gt;0.5, "Very high", IF(AllData[[#This Row],[Phosphate (PPM)]]&gt;0.1, "High", IF(AllData[[#This Row],[Phosphate (PPM)]]&gt;0.05, "Some evidence", IF(AllData[[#This Row],[Phosphate (PPM)]]&lt;=0.05, "No Evidence", ""))))</f>
        <v>High</v>
      </c>
      <c r="P1525">
        <v>1.2</v>
      </c>
      <c r="Q1525" t="s">
        <v>444</v>
      </c>
    </row>
    <row r="1526" spans="1:17" x14ac:dyDescent="0.3">
      <c r="A1526" t="s">
        <v>445</v>
      </c>
      <c r="B1526" s="2">
        <v>45276</v>
      </c>
      <c r="C1526" t="str" cm="1">
        <f t="array" ref="C15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6">
        <f>YEAR(AllData[[#This Row],[Date]])</f>
        <v>2023</v>
      </c>
      <c r="E1526" s="1">
        <v>0.65277777777777779</v>
      </c>
      <c r="F1526" t="s">
        <v>423</v>
      </c>
      <c r="G1526" s="3">
        <v>52.172840000000001</v>
      </c>
      <c r="H1526" s="3">
        <v>-1.71377</v>
      </c>
      <c r="I1526" t="s">
        <v>185</v>
      </c>
      <c r="J1526">
        <v>644</v>
      </c>
      <c r="K1526">
        <v>13.2</v>
      </c>
      <c r="L1526">
        <v>4</v>
      </c>
      <c r="M1526" t="str">
        <f>IF(AllData[[#This Row],[Nitrate (PPM)]]&gt;2, "Very high", IF(AllData[[#This Row],[Nitrate (PPM)]]&gt;1, "High", IF(AllData[[#This Row],[Nitrate (PPM)]]&gt;0.5, "Some evidence", IF(AllData[[#This Row],[Nitrate (PPM)]]&gt;=0, "No evidence"))))</f>
        <v>Very high</v>
      </c>
      <c r="N1526">
        <v>0.23</v>
      </c>
      <c r="O1526" t="str">
        <f>IF(AllData[[#This Row],[Phosphate (PPM)]]&gt;0.5, "Very high", IF(AllData[[#This Row],[Phosphate (PPM)]]&gt;0.1, "High", IF(AllData[[#This Row],[Phosphate (PPM)]]&gt;0.05, "Some evidence", IF(AllData[[#This Row],[Phosphate (PPM)]]&lt;=0.05, "No Evidence", ""))))</f>
        <v>High</v>
      </c>
      <c r="P1526">
        <v>1.2</v>
      </c>
    </row>
    <row r="1527" spans="1:17" x14ac:dyDescent="0.3">
      <c r="A1527" t="s">
        <v>442</v>
      </c>
      <c r="B1527" s="2">
        <v>45274</v>
      </c>
      <c r="C1527" t="str" cm="1">
        <f t="array" ref="C15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7">
        <f>YEAR(AllData[[#This Row],[Date]])</f>
        <v>2023</v>
      </c>
      <c r="E1527" s="1">
        <v>0.65277777777777779</v>
      </c>
      <c r="F1527" t="s">
        <v>79</v>
      </c>
      <c r="G1527" s="3">
        <v>51.988522000000003</v>
      </c>
      <c r="H1527" s="3">
        <v>-2.1636660000000001</v>
      </c>
      <c r="I1527" t="s">
        <v>19</v>
      </c>
      <c r="J1527">
        <v>715</v>
      </c>
      <c r="K1527">
        <v>9.1</v>
      </c>
      <c r="L1527">
        <v>6</v>
      </c>
      <c r="M1527" t="str">
        <f>IF(AllData[[#This Row],[Nitrate (PPM)]]&gt;2, "Very high", IF(AllData[[#This Row],[Nitrate (PPM)]]&gt;1, "High", IF(AllData[[#This Row],[Nitrate (PPM)]]&gt;0.5, "Some evidence", IF(AllData[[#This Row],[Nitrate (PPM)]]&gt;=0, "No evidence"))))</f>
        <v>Very high</v>
      </c>
      <c r="N1527">
        <v>0.43</v>
      </c>
      <c r="O1527" t="str">
        <f>IF(AllData[[#This Row],[Phosphate (PPM)]]&gt;0.5, "Very high", IF(AllData[[#This Row],[Phosphate (PPM)]]&gt;0.1, "High", IF(AllData[[#This Row],[Phosphate (PPM)]]&gt;0.05, "Some evidence", IF(AllData[[#This Row],[Phosphate (PPM)]]&lt;=0.05, "No Evidence", ""))))</f>
        <v>High</v>
      </c>
      <c r="P1527">
        <v>2</v>
      </c>
      <c r="Q1527" t="s">
        <v>287</v>
      </c>
    </row>
    <row r="1528" spans="1:17" x14ac:dyDescent="0.3">
      <c r="A1528" t="s">
        <v>436</v>
      </c>
      <c r="B1528" s="2">
        <v>45273</v>
      </c>
      <c r="C1528" t="str" cm="1">
        <f t="array" ref="C15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8">
        <f>YEAR(AllData[[#This Row],[Date]])</f>
        <v>2023</v>
      </c>
      <c r="E1528" s="1">
        <v>0.59375</v>
      </c>
      <c r="F1528" t="s">
        <v>282</v>
      </c>
      <c r="G1528" s="3">
        <v>52.214388999999997</v>
      </c>
      <c r="H1528" s="3">
        <v>-1.6601520000000001</v>
      </c>
      <c r="I1528" t="s">
        <v>25</v>
      </c>
      <c r="J1528">
        <v>525</v>
      </c>
      <c r="K1528">
        <v>8.6999999999999993</v>
      </c>
      <c r="L1528">
        <v>5</v>
      </c>
      <c r="M1528" t="str">
        <f>IF(AllData[[#This Row],[Nitrate (PPM)]]&gt;2, "Very high", IF(AllData[[#This Row],[Nitrate (PPM)]]&gt;1, "High", IF(AllData[[#This Row],[Nitrate (PPM)]]&gt;0.5, "Some evidence", IF(AllData[[#This Row],[Nitrate (PPM)]]&gt;=0, "No evidence"))))</f>
        <v>Very high</v>
      </c>
      <c r="N1528">
        <v>0.43</v>
      </c>
      <c r="O1528" t="str">
        <f>IF(AllData[[#This Row],[Phosphate (PPM)]]&gt;0.5, "Very high", IF(AllData[[#This Row],[Phosphate (PPM)]]&gt;0.1, "High", IF(AllData[[#This Row],[Phosphate (PPM)]]&gt;0.05, "Some evidence", IF(AllData[[#This Row],[Phosphate (PPM)]]&lt;=0.05, "No Evidence", ""))))</f>
        <v>High</v>
      </c>
      <c r="P1528">
        <v>2</v>
      </c>
      <c r="Q1528" t="s">
        <v>437</v>
      </c>
    </row>
    <row r="1529" spans="1:17" x14ac:dyDescent="0.3">
      <c r="A1529" t="s">
        <v>438</v>
      </c>
      <c r="B1529" s="2">
        <v>45273</v>
      </c>
      <c r="C1529" t="str" cm="1">
        <f t="array" ref="C15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29">
        <f>YEAR(AllData[[#This Row],[Date]])</f>
        <v>2023</v>
      </c>
      <c r="E1529" s="1">
        <v>0.60416666666666663</v>
      </c>
      <c r="F1529" t="s">
        <v>439</v>
      </c>
      <c r="G1529" s="3">
        <v>52.206477999999997</v>
      </c>
      <c r="H1529" s="3">
        <v>-1.653894</v>
      </c>
      <c r="I1529" t="s">
        <v>25</v>
      </c>
      <c r="J1529">
        <v>511</v>
      </c>
      <c r="K1529">
        <v>8.5</v>
      </c>
      <c r="L1529">
        <v>5</v>
      </c>
      <c r="M1529" t="str">
        <f>IF(AllData[[#This Row],[Nitrate (PPM)]]&gt;2, "Very high", IF(AllData[[#This Row],[Nitrate (PPM)]]&gt;1, "High", IF(AllData[[#This Row],[Nitrate (PPM)]]&gt;0.5, "Some evidence", IF(AllData[[#This Row],[Nitrate (PPM)]]&gt;=0, "No evidence"))))</f>
        <v>Very high</v>
      </c>
      <c r="N1529">
        <v>0.55000000000000004</v>
      </c>
      <c r="O1529" t="str">
        <f>IF(AllData[[#This Row],[Phosphate (PPM)]]&gt;0.5, "Very high", IF(AllData[[#This Row],[Phosphate (PPM)]]&gt;0.1, "High", IF(AllData[[#This Row],[Phosphate (PPM)]]&gt;0.05, "Some evidence", IF(AllData[[#This Row],[Phosphate (PPM)]]&lt;=0.05, "No Evidence", ""))))</f>
        <v>Very high</v>
      </c>
      <c r="P1529">
        <v>2</v>
      </c>
      <c r="Q1529" t="s">
        <v>340</v>
      </c>
    </row>
    <row r="1530" spans="1:17" x14ac:dyDescent="0.3">
      <c r="A1530" t="s">
        <v>440</v>
      </c>
      <c r="B1530" s="2">
        <v>45273</v>
      </c>
      <c r="C1530" t="str" cm="1">
        <f t="array" ref="C15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0">
        <f>YEAR(AllData[[#This Row],[Date]])</f>
        <v>2023</v>
      </c>
      <c r="E1530" s="1">
        <v>0.625</v>
      </c>
      <c r="F1530" t="s">
        <v>37</v>
      </c>
      <c r="G1530" s="3">
        <v>52.167430000000003</v>
      </c>
      <c r="H1530" s="3">
        <v>-1.7744800000000001</v>
      </c>
      <c r="I1530" t="s">
        <v>25</v>
      </c>
      <c r="J1530">
        <v>598</v>
      </c>
      <c r="K1530">
        <v>8.3000000000000007</v>
      </c>
      <c r="L1530">
        <v>7</v>
      </c>
      <c r="M1530" t="str">
        <f>IF(AllData[[#This Row],[Nitrate (PPM)]]&gt;2, "Very high", IF(AllData[[#This Row],[Nitrate (PPM)]]&gt;1, "High", IF(AllData[[#This Row],[Nitrate (PPM)]]&gt;0.5, "Some evidence", IF(AllData[[#This Row],[Nitrate (PPM)]]&gt;=0, "No evidence"))))</f>
        <v>Very high</v>
      </c>
      <c r="N1530">
        <v>0.4</v>
      </c>
      <c r="O1530" t="str">
        <f>IF(AllData[[#This Row],[Phosphate (PPM)]]&gt;0.5, "Very high", IF(AllData[[#This Row],[Phosphate (PPM)]]&gt;0.1, "High", IF(AllData[[#This Row],[Phosphate (PPM)]]&gt;0.05, "Some evidence", IF(AllData[[#This Row],[Phosphate (PPM)]]&lt;=0.05, "No Evidence", ""))))</f>
        <v>High</v>
      </c>
      <c r="P1530">
        <v>0</v>
      </c>
    </row>
    <row r="1531" spans="1:17" x14ac:dyDescent="0.3">
      <c r="A1531" t="s">
        <v>441</v>
      </c>
      <c r="B1531" s="2">
        <v>45273</v>
      </c>
      <c r="C1531" t="str" cm="1">
        <f t="array" ref="C15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1">
        <f>YEAR(AllData[[#This Row],[Date]])</f>
        <v>2023</v>
      </c>
      <c r="E1531" s="1">
        <v>0.64583333333333337</v>
      </c>
      <c r="F1531" t="s">
        <v>135</v>
      </c>
      <c r="G1531" s="3">
        <v>52.112847000000002</v>
      </c>
      <c r="H1531" s="3">
        <v>-1.633432</v>
      </c>
      <c r="I1531" t="s">
        <v>62</v>
      </c>
      <c r="J1531">
        <v>513</v>
      </c>
      <c r="K1531">
        <v>9.8000000000000007</v>
      </c>
      <c r="L1531">
        <v>5</v>
      </c>
      <c r="M1531" t="str">
        <f>IF(AllData[[#This Row],[Nitrate (PPM)]]&gt;2, "Very high", IF(AllData[[#This Row],[Nitrate (PPM)]]&gt;1, "High", IF(AllData[[#This Row],[Nitrate (PPM)]]&gt;0.5, "Some evidence", IF(AllData[[#This Row],[Nitrate (PPM)]]&gt;=0, "No evidence"))))</f>
        <v>Very high</v>
      </c>
      <c r="N1531">
        <v>0.19</v>
      </c>
      <c r="O1531" t="str">
        <f>IF(AllData[[#This Row],[Phosphate (PPM)]]&gt;0.5, "Very high", IF(AllData[[#This Row],[Phosphate (PPM)]]&gt;0.1, "High", IF(AllData[[#This Row],[Phosphate (PPM)]]&gt;0.05, "Some evidence", IF(AllData[[#This Row],[Phosphate (PPM)]]&lt;=0.05, "No Evidence", ""))))</f>
        <v>High</v>
      </c>
      <c r="P1531">
        <v>3</v>
      </c>
      <c r="Q1531" t="s">
        <v>407</v>
      </c>
    </row>
    <row r="1532" spans="1:17" x14ac:dyDescent="0.3">
      <c r="A1532" t="s">
        <v>432</v>
      </c>
      <c r="B1532" s="2">
        <v>45271</v>
      </c>
      <c r="C1532" t="str" cm="1">
        <f t="array" ref="C15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2">
        <f>YEAR(AllData[[#This Row],[Date]])</f>
        <v>2023</v>
      </c>
      <c r="E1532" s="1">
        <v>0.36805555555555558</v>
      </c>
      <c r="F1532" t="s">
        <v>379</v>
      </c>
      <c r="G1532" s="3">
        <v>52.046536000000003</v>
      </c>
      <c r="H1532" s="3">
        <v>-1.6735249999999999</v>
      </c>
      <c r="I1532" t="s">
        <v>62</v>
      </c>
      <c r="J1532">
        <v>449</v>
      </c>
      <c r="K1532">
        <v>8.8000000000000007</v>
      </c>
      <c r="L1532">
        <v>2</v>
      </c>
      <c r="M1532" t="str">
        <f>IF(AllData[[#This Row],[Nitrate (PPM)]]&gt;2, "Very high", IF(AllData[[#This Row],[Nitrate (PPM)]]&gt;1, "High", IF(AllData[[#This Row],[Nitrate (PPM)]]&gt;0.5, "Some evidence", IF(AllData[[#This Row],[Nitrate (PPM)]]&gt;=0, "No evidence"))))</f>
        <v>High</v>
      </c>
      <c r="N1532">
        <v>0.6</v>
      </c>
      <c r="O1532" t="str">
        <f>IF(AllData[[#This Row],[Phosphate (PPM)]]&gt;0.5, "Very high", IF(AllData[[#This Row],[Phosphate (PPM)]]&gt;0.1, "High", IF(AllData[[#This Row],[Phosphate (PPM)]]&gt;0.05, "Some evidence", IF(AllData[[#This Row],[Phosphate (PPM)]]&lt;=0.05, "No Evidence", ""))))</f>
        <v>Very high</v>
      </c>
      <c r="P1532">
        <v>0.4</v>
      </c>
    </row>
    <row r="1533" spans="1:17" x14ac:dyDescent="0.3">
      <c r="A1533" t="s">
        <v>433</v>
      </c>
      <c r="B1533" s="2">
        <v>45271</v>
      </c>
      <c r="C1533" t="str" cm="1">
        <f t="array" ref="C15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3">
        <f>YEAR(AllData[[#This Row],[Date]])</f>
        <v>2023</v>
      </c>
      <c r="E1533" s="1">
        <v>0.37916666666666665</v>
      </c>
      <c r="F1533" t="s">
        <v>331</v>
      </c>
      <c r="G1533" s="3">
        <v>52.04569</v>
      </c>
      <c r="H1533" s="3">
        <v>-1.6718980000000001</v>
      </c>
      <c r="I1533" t="s">
        <v>25</v>
      </c>
      <c r="J1533">
        <v>435</v>
      </c>
      <c r="K1533">
        <v>8.3000000000000007</v>
      </c>
      <c r="L1533">
        <v>2</v>
      </c>
      <c r="M1533" t="str">
        <f>IF(AllData[[#This Row],[Nitrate (PPM)]]&gt;2, "Very high", IF(AllData[[#This Row],[Nitrate (PPM)]]&gt;1, "High", IF(AllData[[#This Row],[Nitrate (PPM)]]&gt;0.5, "Some evidence", IF(AllData[[#This Row],[Nitrate (PPM)]]&gt;=0, "No evidence"))))</f>
        <v>High</v>
      </c>
      <c r="N1533">
        <v>0.56999999999999995</v>
      </c>
      <c r="O1533" t="str">
        <f>IF(AllData[[#This Row],[Phosphate (PPM)]]&gt;0.5, "Very high", IF(AllData[[#This Row],[Phosphate (PPM)]]&gt;0.1, "High", IF(AllData[[#This Row],[Phosphate (PPM)]]&gt;0.05, "Some evidence", IF(AllData[[#This Row],[Phosphate (PPM)]]&lt;=0.05, "No Evidence", ""))))</f>
        <v>Very high</v>
      </c>
      <c r="P1533">
        <v>0.6</v>
      </c>
    </row>
    <row r="1534" spans="1:17" x14ac:dyDescent="0.3">
      <c r="A1534" t="s">
        <v>434</v>
      </c>
      <c r="B1534" s="2">
        <v>45271</v>
      </c>
      <c r="C1534" t="str" cm="1">
        <f t="array" ref="C15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4">
        <f>YEAR(AllData[[#This Row],[Date]])</f>
        <v>2023</v>
      </c>
      <c r="E1534" s="1">
        <v>0.61458333333333337</v>
      </c>
      <c r="F1534" t="s">
        <v>435</v>
      </c>
      <c r="I1534" t="s">
        <v>19</v>
      </c>
      <c r="J1534">
        <v>628</v>
      </c>
      <c r="K1534">
        <v>9.6</v>
      </c>
      <c r="L1534">
        <v>6</v>
      </c>
      <c r="M1534" t="str">
        <f>IF(AllData[[#This Row],[Nitrate (PPM)]]&gt;2, "Very high", IF(AllData[[#This Row],[Nitrate (PPM)]]&gt;1, "High", IF(AllData[[#This Row],[Nitrate (PPM)]]&gt;0.5, "Some evidence", IF(AllData[[#This Row],[Nitrate (PPM)]]&gt;=0, "No evidence"))))</f>
        <v>Very high</v>
      </c>
      <c r="N1534">
        <v>0.35</v>
      </c>
      <c r="O1534" t="str">
        <f>IF(AllData[[#This Row],[Phosphate (PPM)]]&gt;0.5, "Very high", IF(AllData[[#This Row],[Phosphate (PPM)]]&gt;0.1, "High", IF(AllData[[#This Row],[Phosphate (PPM)]]&gt;0.05, "Some evidence", IF(AllData[[#This Row],[Phosphate (PPM)]]&lt;=0.05, "No Evidence", ""))))</f>
        <v>High</v>
      </c>
      <c r="P1534">
        <v>1.5</v>
      </c>
      <c r="Q1534" t="s">
        <v>287</v>
      </c>
    </row>
    <row r="1535" spans="1:17" x14ac:dyDescent="0.3">
      <c r="A1535" t="s">
        <v>425</v>
      </c>
      <c r="B1535" s="2">
        <v>45270</v>
      </c>
      <c r="C1535" t="str" cm="1">
        <f t="array" ref="C15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5">
        <f>YEAR(AllData[[#This Row],[Date]])</f>
        <v>2023</v>
      </c>
      <c r="E1535" s="1">
        <v>0.41666666666666669</v>
      </c>
      <c r="F1535" t="s">
        <v>45</v>
      </c>
      <c r="G1535" s="3">
        <v>52.161209999999997</v>
      </c>
      <c r="H1535" s="3">
        <v>-1.8301499999999999</v>
      </c>
      <c r="I1535" t="s">
        <v>25</v>
      </c>
      <c r="J1535">
        <v>524</v>
      </c>
      <c r="K1535">
        <v>7.5</v>
      </c>
      <c r="L1535">
        <v>5</v>
      </c>
      <c r="M1535" t="str">
        <f>IF(AllData[[#This Row],[Nitrate (PPM)]]&gt;2, "Very high", IF(AllData[[#This Row],[Nitrate (PPM)]]&gt;1, "High", IF(AllData[[#This Row],[Nitrate (PPM)]]&gt;0.5, "Some evidence", IF(AllData[[#This Row],[Nitrate (PPM)]]&gt;=0, "No evidence"))))</f>
        <v>Very high</v>
      </c>
      <c r="N1535">
        <v>0.64</v>
      </c>
      <c r="O1535" t="str">
        <f>IF(AllData[[#This Row],[Phosphate (PPM)]]&gt;0.5, "Very high", IF(AllData[[#This Row],[Phosphate (PPM)]]&gt;0.1, "High", IF(AllData[[#This Row],[Phosphate (PPM)]]&gt;0.05, "Some evidence", IF(AllData[[#This Row],[Phosphate (PPM)]]&lt;=0.05, "No Evidence", ""))))</f>
        <v>Very high</v>
      </c>
      <c r="P1535">
        <v>0</v>
      </c>
    </row>
    <row r="1536" spans="1:17" x14ac:dyDescent="0.3">
      <c r="A1536" t="s">
        <v>426</v>
      </c>
      <c r="B1536" s="2">
        <v>45270</v>
      </c>
      <c r="C1536" t="str" cm="1">
        <f t="array" ref="C15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6">
        <f>YEAR(AllData[[#This Row],[Date]])</f>
        <v>2023</v>
      </c>
      <c r="E1536" s="1">
        <v>0.41666666666666669</v>
      </c>
      <c r="F1536" t="s">
        <v>206</v>
      </c>
      <c r="G1536" s="3">
        <v>52.183698999999997</v>
      </c>
      <c r="H1536" s="3">
        <v>-1.707816</v>
      </c>
      <c r="I1536" t="s">
        <v>25</v>
      </c>
      <c r="K1536">
        <v>9</v>
      </c>
      <c r="L1536">
        <v>10</v>
      </c>
      <c r="M1536" t="str">
        <f>IF(AllData[[#This Row],[Nitrate (PPM)]]&gt;2, "Very high", IF(AllData[[#This Row],[Nitrate (PPM)]]&gt;1, "High", IF(AllData[[#This Row],[Nitrate (PPM)]]&gt;0.5, "Some evidence", IF(AllData[[#This Row],[Nitrate (PPM)]]&gt;=0, "No evidence"))))</f>
        <v>Very high</v>
      </c>
      <c r="N1536">
        <v>0.59</v>
      </c>
      <c r="O1536" t="str">
        <f>IF(AllData[[#This Row],[Phosphate (PPM)]]&gt;0.5, "Very high", IF(AllData[[#This Row],[Phosphate (PPM)]]&gt;0.1, "High", IF(AllData[[#This Row],[Phosphate (PPM)]]&gt;0.05, "Some evidence", IF(AllData[[#This Row],[Phosphate (PPM)]]&lt;=0.05, "No Evidence", ""))))</f>
        <v>Very high</v>
      </c>
      <c r="P1536">
        <v>0.7</v>
      </c>
    </row>
    <row r="1537" spans="1:17" x14ac:dyDescent="0.3">
      <c r="A1537" t="s">
        <v>427</v>
      </c>
      <c r="B1537" s="2">
        <v>45270</v>
      </c>
      <c r="C1537" t="str" cm="1">
        <f t="array" ref="C15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7">
        <f>YEAR(AllData[[#This Row],[Date]])</f>
        <v>2023</v>
      </c>
      <c r="E1537" s="1">
        <v>0.51041666666666663</v>
      </c>
      <c r="F1537" t="s">
        <v>30</v>
      </c>
      <c r="G1537" s="3">
        <v>52.238149999999997</v>
      </c>
      <c r="H1537" s="3">
        <v>-1.6245799999999999</v>
      </c>
      <c r="I1537" t="s">
        <v>25</v>
      </c>
      <c r="J1537">
        <v>536</v>
      </c>
      <c r="K1537">
        <v>9</v>
      </c>
      <c r="L1537">
        <v>10</v>
      </c>
      <c r="M1537" t="str">
        <f>IF(AllData[[#This Row],[Nitrate (PPM)]]&gt;2, "Very high", IF(AllData[[#This Row],[Nitrate (PPM)]]&gt;1, "High", IF(AllData[[#This Row],[Nitrate (PPM)]]&gt;0.5, "Some evidence", IF(AllData[[#This Row],[Nitrate (PPM)]]&gt;=0, "No evidence"))))</f>
        <v>Very high</v>
      </c>
      <c r="N1537">
        <v>0.37</v>
      </c>
      <c r="O1537" t="str">
        <f>IF(AllData[[#This Row],[Phosphate (PPM)]]&gt;0.5, "Very high", IF(AllData[[#This Row],[Phosphate (PPM)]]&gt;0.1, "High", IF(AllData[[#This Row],[Phosphate (PPM)]]&gt;0.05, "Some evidence", IF(AllData[[#This Row],[Phosphate (PPM)]]&lt;=0.05, "No Evidence", ""))))</f>
        <v>High</v>
      </c>
      <c r="P1537">
        <v>0</v>
      </c>
    </row>
    <row r="1538" spans="1:17" x14ac:dyDescent="0.3">
      <c r="A1538" t="s">
        <v>428</v>
      </c>
      <c r="B1538" s="2">
        <v>45270</v>
      </c>
      <c r="C1538" t="str" cm="1">
        <f t="array" ref="C15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8">
        <f>YEAR(AllData[[#This Row],[Date]])</f>
        <v>2023</v>
      </c>
      <c r="E1538" s="1">
        <v>0.66666666666666663</v>
      </c>
      <c r="F1538" t="s">
        <v>429</v>
      </c>
      <c r="G1538" s="3">
        <v>52.062013999999998</v>
      </c>
      <c r="H1538" s="3">
        <v>-1.6216660000000001</v>
      </c>
      <c r="I1538" t="s">
        <v>19</v>
      </c>
      <c r="J1538">
        <v>543</v>
      </c>
      <c r="K1538">
        <v>9.3000000000000007</v>
      </c>
      <c r="L1538">
        <v>2</v>
      </c>
      <c r="M1538" t="str">
        <f>IF(AllData[[#This Row],[Nitrate (PPM)]]&gt;2, "Very high", IF(AllData[[#This Row],[Nitrate (PPM)]]&gt;1, "High", IF(AllData[[#This Row],[Nitrate (PPM)]]&gt;0.5, "Some evidence", IF(AllData[[#This Row],[Nitrate (PPM)]]&gt;=0, "No evidence"))))</f>
        <v>High</v>
      </c>
      <c r="N1538">
        <v>0.23</v>
      </c>
      <c r="O1538" t="str">
        <f>IF(AllData[[#This Row],[Phosphate (PPM)]]&gt;0.5, "Very high", IF(AllData[[#This Row],[Phosphate (PPM)]]&gt;0.1, "High", IF(AllData[[#This Row],[Phosphate (PPM)]]&gt;0.05, "Some evidence", IF(AllData[[#This Row],[Phosphate (PPM)]]&lt;=0.05, "No Evidence", ""))))</f>
        <v>High</v>
      </c>
      <c r="P1538">
        <v>3</v>
      </c>
    </row>
    <row r="1539" spans="1:17" x14ac:dyDescent="0.3">
      <c r="A1539" t="s">
        <v>430</v>
      </c>
      <c r="B1539" s="2">
        <v>45270</v>
      </c>
      <c r="C1539" t="str" cm="1">
        <f t="array" ref="C15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39">
        <f>YEAR(AllData[[#This Row],[Date]])</f>
        <v>2023</v>
      </c>
      <c r="E1539" s="1">
        <v>0.66666666666666663</v>
      </c>
      <c r="F1539" t="s">
        <v>35</v>
      </c>
      <c r="G1539" s="3">
        <v>52.175240000000002</v>
      </c>
      <c r="H1539" s="3">
        <v>-1.7918700000000001</v>
      </c>
      <c r="I1539" t="s">
        <v>25</v>
      </c>
      <c r="J1539">
        <v>538</v>
      </c>
      <c r="K1539">
        <v>8.5</v>
      </c>
      <c r="L1539">
        <v>10</v>
      </c>
      <c r="M1539" t="str">
        <f>IF(AllData[[#This Row],[Nitrate (PPM)]]&gt;2, "Very high", IF(AllData[[#This Row],[Nitrate (PPM)]]&gt;1, "High", IF(AllData[[#This Row],[Nitrate (PPM)]]&gt;0.5, "Some evidence", IF(AllData[[#This Row],[Nitrate (PPM)]]&gt;=0, "No evidence"))))</f>
        <v>Very high</v>
      </c>
      <c r="N1539">
        <v>0.6</v>
      </c>
      <c r="O1539" t="str">
        <f>IF(AllData[[#This Row],[Phosphate (PPM)]]&gt;0.5, "Very high", IF(AllData[[#This Row],[Phosphate (PPM)]]&gt;0.1, "High", IF(AllData[[#This Row],[Phosphate (PPM)]]&gt;0.05, "Some evidence", IF(AllData[[#This Row],[Phosphate (PPM)]]&lt;=0.05, "No Evidence", ""))))</f>
        <v>Very high</v>
      </c>
      <c r="P1539">
        <v>0</v>
      </c>
    </row>
    <row r="1540" spans="1:17" x14ac:dyDescent="0.3">
      <c r="A1540" t="s">
        <v>431</v>
      </c>
      <c r="B1540" s="2">
        <v>45270</v>
      </c>
      <c r="C1540" t="str" cm="1">
        <f t="array" ref="C15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0">
        <f>YEAR(AllData[[#This Row],[Date]])</f>
        <v>2023</v>
      </c>
      <c r="E1540" s="1">
        <v>0.67777777777777781</v>
      </c>
      <c r="F1540" t="s">
        <v>18</v>
      </c>
      <c r="I1540" t="s">
        <v>19</v>
      </c>
      <c r="J1540">
        <v>512</v>
      </c>
      <c r="K1540">
        <v>10.8</v>
      </c>
      <c r="L1540">
        <v>5</v>
      </c>
      <c r="M1540" t="str">
        <f>IF(AllData[[#This Row],[Nitrate (PPM)]]&gt;2, "Very high", IF(AllData[[#This Row],[Nitrate (PPM)]]&gt;1, "High", IF(AllData[[#This Row],[Nitrate (PPM)]]&gt;0.5, "Some evidence", IF(AllData[[#This Row],[Nitrate (PPM)]]&gt;=0, "No evidence"))))</f>
        <v>Very high</v>
      </c>
      <c r="N1540">
        <v>0.76</v>
      </c>
      <c r="O1540" t="str">
        <f>IF(AllData[[#This Row],[Phosphate (PPM)]]&gt;0.5, "Very high", IF(AllData[[#This Row],[Phosphate (PPM)]]&gt;0.1, "High", IF(AllData[[#This Row],[Phosphate (PPM)]]&gt;0.05, "Some evidence", IF(AllData[[#This Row],[Phosphate (PPM)]]&lt;=0.05, "No Evidence", ""))))</f>
        <v>Very high</v>
      </c>
      <c r="P1540">
        <v>2</v>
      </c>
      <c r="Q1540" t="s">
        <v>266</v>
      </c>
    </row>
    <row r="1541" spans="1:17" x14ac:dyDescent="0.3">
      <c r="A1541" t="s">
        <v>411</v>
      </c>
      <c r="B1541" s="2">
        <v>45269</v>
      </c>
      <c r="C1541" t="str" cm="1">
        <f t="array" ref="C15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1">
        <f>YEAR(AllData[[#This Row],[Date]])</f>
        <v>2023</v>
      </c>
      <c r="E1541" s="1">
        <v>0.46527777777777779</v>
      </c>
      <c r="F1541" t="s">
        <v>65</v>
      </c>
      <c r="G1541" s="3">
        <v>52.172606999999999</v>
      </c>
      <c r="H1541" s="3">
        <v>-1.745406</v>
      </c>
      <c r="I1541" t="s">
        <v>25</v>
      </c>
      <c r="J1541">
        <v>605</v>
      </c>
      <c r="K1541">
        <v>10.3</v>
      </c>
      <c r="L1541">
        <v>5</v>
      </c>
      <c r="M1541" t="str">
        <f>IF(AllData[[#This Row],[Nitrate (PPM)]]&gt;2, "Very high", IF(AllData[[#This Row],[Nitrate (PPM)]]&gt;1, "High", IF(AllData[[#This Row],[Nitrate (PPM)]]&gt;0.5, "Some evidence", IF(AllData[[#This Row],[Nitrate (PPM)]]&gt;=0, "No evidence"))))</f>
        <v>Very high</v>
      </c>
      <c r="N1541">
        <v>0.57999999999999996</v>
      </c>
      <c r="O1541" t="str">
        <f>IF(AllData[[#This Row],[Phosphate (PPM)]]&gt;0.5, "Very high", IF(AllData[[#This Row],[Phosphate (PPM)]]&gt;0.1, "High", IF(AllData[[#This Row],[Phosphate (PPM)]]&gt;0.05, "Some evidence", IF(AllData[[#This Row],[Phosphate (PPM)]]&lt;=0.05, "No Evidence", ""))))</f>
        <v>Very high</v>
      </c>
      <c r="P1541">
        <v>1.2</v>
      </c>
      <c r="Q1541" t="s">
        <v>412</v>
      </c>
    </row>
    <row r="1542" spans="1:17" x14ac:dyDescent="0.3">
      <c r="A1542" t="s">
        <v>413</v>
      </c>
      <c r="B1542" s="2">
        <v>45269</v>
      </c>
      <c r="C1542" t="str" cm="1">
        <f t="array" ref="C15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2">
        <f>YEAR(AllData[[#This Row],[Date]])</f>
        <v>2023</v>
      </c>
      <c r="E1542" s="1">
        <v>0.48472222222222222</v>
      </c>
      <c r="F1542" t="s">
        <v>61</v>
      </c>
      <c r="G1542" s="3">
        <v>52.177146</v>
      </c>
      <c r="H1542" s="3">
        <v>-1.735806</v>
      </c>
      <c r="I1542" t="s">
        <v>62</v>
      </c>
      <c r="J1542">
        <v>615</v>
      </c>
      <c r="K1542">
        <v>9.3000000000000007</v>
      </c>
      <c r="L1542">
        <v>5</v>
      </c>
      <c r="M1542" t="str">
        <f>IF(AllData[[#This Row],[Nitrate (PPM)]]&gt;2, "Very high", IF(AllData[[#This Row],[Nitrate (PPM)]]&gt;1, "High", IF(AllData[[#This Row],[Nitrate (PPM)]]&gt;0.5, "Some evidence", IF(AllData[[#This Row],[Nitrate (PPM)]]&gt;=0, "No evidence"))))</f>
        <v>Very high</v>
      </c>
      <c r="N1542">
        <v>0.65</v>
      </c>
      <c r="O1542" t="str">
        <f>IF(AllData[[#This Row],[Phosphate (PPM)]]&gt;0.5, "Very high", IF(AllData[[#This Row],[Phosphate (PPM)]]&gt;0.1, "High", IF(AllData[[#This Row],[Phosphate (PPM)]]&gt;0.05, "Some evidence", IF(AllData[[#This Row],[Phosphate (PPM)]]&lt;=0.05, "No Evidence", ""))))</f>
        <v>Very high</v>
      </c>
      <c r="P1542">
        <v>1.2</v>
      </c>
    </row>
    <row r="1543" spans="1:17" x14ac:dyDescent="0.3">
      <c r="A1543" t="s">
        <v>414</v>
      </c>
      <c r="B1543" s="2">
        <v>45269</v>
      </c>
      <c r="C1543" t="str" cm="1">
        <f t="array" ref="C15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3">
        <f>YEAR(AllData[[#This Row],[Date]])</f>
        <v>2023</v>
      </c>
      <c r="E1543" s="1">
        <v>0.54166666666666663</v>
      </c>
      <c r="F1543" t="s">
        <v>33</v>
      </c>
      <c r="G1543" s="3">
        <v>52.211680000000001</v>
      </c>
      <c r="H1543" s="3">
        <v>-1.6244400000000001</v>
      </c>
      <c r="I1543" t="s">
        <v>19</v>
      </c>
      <c r="J1543">
        <v>590</v>
      </c>
      <c r="K1543">
        <v>8.8000000000000007</v>
      </c>
      <c r="L1543">
        <v>15</v>
      </c>
      <c r="M1543" t="str">
        <f>IF(AllData[[#This Row],[Nitrate (PPM)]]&gt;2, "Very high", IF(AllData[[#This Row],[Nitrate (PPM)]]&gt;1, "High", IF(AllData[[#This Row],[Nitrate (PPM)]]&gt;0.5, "Some evidence", IF(AllData[[#This Row],[Nitrate (PPM)]]&gt;=0, "No evidence"))))</f>
        <v>Very high</v>
      </c>
      <c r="N1543">
        <v>0.4</v>
      </c>
      <c r="O1543" t="str">
        <f>IF(AllData[[#This Row],[Phosphate (PPM)]]&gt;0.5, "Very high", IF(AllData[[#This Row],[Phosphate (PPM)]]&gt;0.1, "High", IF(AllData[[#This Row],[Phosphate (PPM)]]&gt;0.05, "Some evidence", IF(AllData[[#This Row],[Phosphate (PPM)]]&lt;=0.05, "No Evidence", ""))))</f>
        <v>High</v>
      </c>
      <c r="P1543">
        <v>0</v>
      </c>
    </row>
    <row r="1544" spans="1:17" x14ac:dyDescent="0.3">
      <c r="A1544" t="s">
        <v>415</v>
      </c>
      <c r="B1544" s="2">
        <v>45269</v>
      </c>
      <c r="C1544" t="str" cm="1">
        <f t="array" ref="C15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4">
        <f>YEAR(AllData[[#This Row],[Date]])</f>
        <v>2023</v>
      </c>
      <c r="E1544" s="1">
        <v>0.55486111111111114</v>
      </c>
      <c r="F1544" t="s">
        <v>158</v>
      </c>
      <c r="G1544" s="3">
        <v>52.146559000000003</v>
      </c>
      <c r="H1544" s="3">
        <v>-1.6990810000000001</v>
      </c>
      <c r="I1544" t="s">
        <v>25</v>
      </c>
      <c r="J1544">
        <v>525</v>
      </c>
      <c r="K1544">
        <v>9.1999999999999993</v>
      </c>
      <c r="L1544">
        <v>5</v>
      </c>
      <c r="M1544" t="str">
        <f>IF(AllData[[#This Row],[Nitrate (PPM)]]&gt;2, "Very high", IF(AllData[[#This Row],[Nitrate (PPM)]]&gt;1, "High", IF(AllData[[#This Row],[Nitrate (PPM)]]&gt;0.5, "Some evidence", IF(AllData[[#This Row],[Nitrate (PPM)]]&gt;=0, "No evidence"))))</f>
        <v>Very high</v>
      </c>
      <c r="N1544">
        <v>0.3</v>
      </c>
      <c r="O1544" t="str">
        <f>IF(AllData[[#This Row],[Phosphate (PPM)]]&gt;0.5, "Very high", IF(AllData[[#This Row],[Phosphate (PPM)]]&gt;0.1, "High", IF(AllData[[#This Row],[Phosphate (PPM)]]&gt;0.05, "Some evidence", IF(AllData[[#This Row],[Phosphate (PPM)]]&lt;=0.05, "No Evidence", ""))))</f>
        <v>High</v>
      </c>
      <c r="P1544">
        <v>2.5</v>
      </c>
      <c r="Q1544" t="s">
        <v>416</v>
      </c>
    </row>
    <row r="1545" spans="1:17" x14ac:dyDescent="0.3">
      <c r="A1545" t="s">
        <v>417</v>
      </c>
      <c r="B1545" s="2">
        <v>45269</v>
      </c>
      <c r="C1545" t="str" cm="1">
        <f t="array" ref="C15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5">
        <f>YEAR(AllData[[#This Row],[Date]])</f>
        <v>2023</v>
      </c>
      <c r="E1545" s="1">
        <v>0.55833333333333335</v>
      </c>
      <c r="F1545" t="s">
        <v>418</v>
      </c>
      <c r="G1545" s="3">
        <v>52.070126999999999</v>
      </c>
      <c r="H1545" s="3">
        <v>-1.611599</v>
      </c>
      <c r="I1545" t="s">
        <v>25</v>
      </c>
      <c r="J1545">
        <v>369</v>
      </c>
      <c r="K1545">
        <v>9.8000000000000007</v>
      </c>
      <c r="L1545">
        <v>2</v>
      </c>
      <c r="M1545" t="str">
        <f>IF(AllData[[#This Row],[Nitrate (PPM)]]&gt;2, "Very high", IF(AllData[[#This Row],[Nitrate (PPM)]]&gt;1, "High", IF(AllData[[#This Row],[Nitrate (PPM)]]&gt;0.5, "Some evidence", IF(AllData[[#This Row],[Nitrate (PPM)]]&gt;=0, "No evidence"))))</f>
        <v>High</v>
      </c>
      <c r="N1545">
        <v>0.57999999999999996</v>
      </c>
      <c r="O1545" t="str">
        <f>IF(AllData[[#This Row],[Phosphate (PPM)]]&gt;0.5, "Very high", IF(AllData[[#This Row],[Phosphate (PPM)]]&gt;0.1, "High", IF(AllData[[#This Row],[Phosphate (PPM)]]&gt;0.05, "Some evidence", IF(AllData[[#This Row],[Phosphate (PPM)]]&lt;=0.05, "No Evidence", ""))))</f>
        <v>Very high</v>
      </c>
      <c r="P1545">
        <v>5</v>
      </c>
      <c r="Q1545" t="s">
        <v>419</v>
      </c>
    </row>
    <row r="1546" spans="1:17" x14ac:dyDescent="0.3">
      <c r="A1546" t="s">
        <v>420</v>
      </c>
      <c r="B1546" s="2">
        <v>45269</v>
      </c>
      <c r="C1546" t="str" cm="1">
        <f t="array" ref="C15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6">
        <f>YEAR(AllData[[#This Row],[Date]])</f>
        <v>2023</v>
      </c>
      <c r="E1546" s="1">
        <v>0.625</v>
      </c>
      <c r="F1546" t="s">
        <v>260</v>
      </c>
      <c r="G1546" s="3">
        <v>52.166370000000001</v>
      </c>
      <c r="H1546" s="3">
        <v>-1.708032</v>
      </c>
      <c r="I1546" t="s">
        <v>62</v>
      </c>
      <c r="J1546">
        <v>504</v>
      </c>
      <c r="K1546">
        <v>12.7</v>
      </c>
      <c r="L1546">
        <v>5</v>
      </c>
      <c r="M1546" t="str">
        <f>IF(AllData[[#This Row],[Nitrate (PPM)]]&gt;2, "Very high", IF(AllData[[#This Row],[Nitrate (PPM)]]&gt;1, "High", IF(AllData[[#This Row],[Nitrate (PPM)]]&gt;0.5, "Some evidence", IF(AllData[[#This Row],[Nitrate (PPM)]]&gt;=0, "No evidence"))))</f>
        <v>Very high</v>
      </c>
      <c r="N1546">
        <v>0.27</v>
      </c>
      <c r="O1546" t="str">
        <f>IF(AllData[[#This Row],[Phosphate (PPM)]]&gt;0.5, "Very high", IF(AllData[[#This Row],[Phosphate (PPM)]]&gt;0.1, "High", IF(AllData[[#This Row],[Phosphate (PPM)]]&gt;0.05, "Some evidence", IF(AllData[[#This Row],[Phosphate (PPM)]]&lt;=0.05, "No Evidence", ""))))</f>
        <v>High</v>
      </c>
      <c r="P1546">
        <v>1.85</v>
      </c>
      <c r="Q1546" t="s">
        <v>421</v>
      </c>
    </row>
    <row r="1547" spans="1:17" x14ac:dyDescent="0.3">
      <c r="A1547" t="s">
        <v>422</v>
      </c>
      <c r="B1547" s="2">
        <v>45269</v>
      </c>
      <c r="C1547" t="str" cm="1">
        <f t="array" ref="C15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7">
        <f>YEAR(AllData[[#This Row],[Date]])</f>
        <v>2023</v>
      </c>
      <c r="E1547" s="1">
        <v>0.63888888888888884</v>
      </c>
      <c r="F1547" t="s">
        <v>423</v>
      </c>
      <c r="G1547" s="3">
        <v>52.172840000000001</v>
      </c>
      <c r="H1547" s="3">
        <v>-1.71377</v>
      </c>
      <c r="I1547" t="s">
        <v>185</v>
      </c>
      <c r="J1547">
        <v>513</v>
      </c>
      <c r="K1547">
        <v>12.9</v>
      </c>
      <c r="L1547">
        <v>5</v>
      </c>
      <c r="M1547" t="str">
        <f>IF(AllData[[#This Row],[Nitrate (PPM)]]&gt;2, "Very high", IF(AllData[[#This Row],[Nitrate (PPM)]]&gt;1, "High", IF(AllData[[#This Row],[Nitrate (PPM)]]&gt;0.5, "Some evidence", IF(AllData[[#This Row],[Nitrate (PPM)]]&gt;=0, "No evidence"))))</f>
        <v>Very high</v>
      </c>
      <c r="N1547">
        <v>0.34</v>
      </c>
      <c r="O1547" t="str">
        <f>IF(AllData[[#This Row],[Phosphate (PPM)]]&gt;0.5, "Very high", IF(AllData[[#This Row],[Phosphate (PPM)]]&gt;0.1, "High", IF(AllData[[#This Row],[Phosphate (PPM)]]&gt;0.05, "Some evidence", IF(AllData[[#This Row],[Phosphate (PPM)]]&lt;=0.05, "No Evidence", ""))))</f>
        <v>High</v>
      </c>
      <c r="P1547">
        <v>1.85</v>
      </c>
      <c r="Q1547" t="s">
        <v>424</v>
      </c>
    </row>
    <row r="1548" spans="1:17" x14ac:dyDescent="0.3">
      <c r="A1548" t="s">
        <v>408</v>
      </c>
      <c r="B1548" s="2">
        <v>45268</v>
      </c>
      <c r="C1548" t="str" cm="1">
        <f t="array" ref="C15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8">
        <f>YEAR(AllData[[#This Row],[Date]])</f>
        <v>2023</v>
      </c>
      <c r="E1548" s="1">
        <v>0.4375</v>
      </c>
      <c r="F1548" t="s">
        <v>409</v>
      </c>
      <c r="I1548" t="s">
        <v>19</v>
      </c>
      <c r="J1548">
        <v>769</v>
      </c>
      <c r="K1548">
        <v>8</v>
      </c>
      <c r="L1548">
        <v>4</v>
      </c>
      <c r="M1548" t="str">
        <f>IF(AllData[[#This Row],[Nitrate (PPM)]]&gt;2, "Very high", IF(AllData[[#This Row],[Nitrate (PPM)]]&gt;1, "High", IF(AllData[[#This Row],[Nitrate (PPM)]]&gt;0.5, "Some evidence", IF(AllData[[#This Row],[Nitrate (PPM)]]&gt;=0, "No evidence"))))</f>
        <v>Very high</v>
      </c>
      <c r="N1548">
        <v>0.45</v>
      </c>
      <c r="O1548" t="str">
        <f>IF(AllData[[#This Row],[Phosphate (PPM)]]&gt;0.5, "Very high", IF(AllData[[#This Row],[Phosphate (PPM)]]&gt;0.1, "High", IF(AllData[[#This Row],[Phosphate (PPM)]]&gt;0.05, "Some evidence", IF(AllData[[#This Row],[Phosphate (PPM)]]&lt;=0.05, "No Evidence", ""))))</f>
        <v>High</v>
      </c>
      <c r="P1548">
        <v>2</v>
      </c>
      <c r="Q1548" t="s">
        <v>410</v>
      </c>
    </row>
    <row r="1549" spans="1:17" x14ac:dyDescent="0.3">
      <c r="A1549" t="s">
        <v>402</v>
      </c>
      <c r="B1549" s="2">
        <v>45266</v>
      </c>
      <c r="C1549" t="str" cm="1">
        <f t="array" ref="C15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49">
        <f>YEAR(AllData[[#This Row],[Date]])</f>
        <v>2023</v>
      </c>
      <c r="E1549" s="1">
        <v>0.50138888888888888</v>
      </c>
      <c r="F1549" t="s">
        <v>282</v>
      </c>
      <c r="G1549" s="3">
        <v>52.212288999999998</v>
      </c>
      <c r="H1549" s="3">
        <v>-1.660452</v>
      </c>
      <c r="I1549" t="s">
        <v>25</v>
      </c>
      <c r="J1549">
        <v>46.6</v>
      </c>
      <c r="K1549">
        <v>6.4</v>
      </c>
      <c r="L1549">
        <v>2</v>
      </c>
      <c r="M1549" t="str">
        <f>IF(AllData[[#This Row],[Nitrate (PPM)]]&gt;2, "Very high", IF(AllData[[#This Row],[Nitrate (PPM)]]&gt;1, "High", IF(AllData[[#This Row],[Nitrate (PPM)]]&gt;0.5, "Some evidence", IF(AllData[[#This Row],[Nitrate (PPM)]]&gt;=0, "No evidence"))))</f>
        <v>High</v>
      </c>
      <c r="N1549">
        <v>0.62</v>
      </c>
      <c r="O1549" t="str">
        <f>IF(AllData[[#This Row],[Phosphate (PPM)]]&gt;0.5, "Very high", IF(AllData[[#This Row],[Phosphate (PPM)]]&gt;0.1, "High", IF(AllData[[#This Row],[Phosphate (PPM)]]&gt;0.05, "Some evidence", IF(AllData[[#This Row],[Phosphate (PPM)]]&lt;=0.05, "No Evidence", ""))))</f>
        <v>Very high</v>
      </c>
      <c r="P1549">
        <v>2</v>
      </c>
      <c r="Q1549" t="s">
        <v>403</v>
      </c>
    </row>
    <row r="1550" spans="1:17" x14ac:dyDescent="0.3">
      <c r="A1550" t="s">
        <v>404</v>
      </c>
      <c r="B1550" s="2">
        <v>45266</v>
      </c>
      <c r="C1550" t="str" cm="1">
        <f t="array" ref="C15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0">
        <f>YEAR(AllData[[#This Row],[Date]])</f>
        <v>2023</v>
      </c>
      <c r="E1550" s="1">
        <v>0.59583333333333333</v>
      </c>
      <c r="F1550" t="s">
        <v>280</v>
      </c>
      <c r="G1550" s="3">
        <v>52.206339</v>
      </c>
      <c r="H1550" s="3">
        <v>-1.6550020000000001</v>
      </c>
      <c r="I1550" t="s">
        <v>25</v>
      </c>
      <c r="J1550">
        <v>47.5</v>
      </c>
      <c r="K1550">
        <v>6.1</v>
      </c>
      <c r="L1550">
        <v>2</v>
      </c>
      <c r="M1550" t="str">
        <f>IF(AllData[[#This Row],[Nitrate (PPM)]]&gt;2, "Very high", IF(AllData[[#This Row],[Nitrate (PPM)]]&gt;1, "High", IF(AllData[[#This Row],[Nitrate (PPM)]]&gt;0.5, "Some evidence", IF(AllData[[#This Row],[Nitrate (PPM)]]&gt;=0, "No evidence"))))</f>
        <v>High</v>
      </c>
      <c r="N1550">
        <v>0.71</v>
      </c>
      <c r="O1550" t="str">
        <f>IF(AllData[[#This Row],[Phosphate (PPM)]]&gt;0.5, "Very high", IF(AllData[[#This Row],[Phosphate (PPM)]]&gt;0.1, "High", IF(AllData[[#This Row],[Phosphate (PPM)]]&gt;0.05, "Some evidence", IF(AllData[[#This Row],[Phosphate (PPM)]]&lt;=0.05, "No Evidence", ""))))</f>
        <v>Very high</v>
      </c>
      <c r="P1550">
        <v>1</v>
      </c>
      <c r="Q1550" t="s">
        <v>405</v>
      </c>
    </row>
    <row r="1551" spans="1:17" x14ac:dyDescent="0.3">
      <c r="A1551" t="s">
        <v>406</v>
      </c>
      <c r="B1551" s="2">
        <v>45266</v>
      </c>
      <c r="C1551" t="str" cm="1">
        <f t="array" ref="C15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1">
        <f>YEAR(AllData[[#This Row],[Date]])</f>
        <v>2023</v>
      </c>
      <c r="E1551" s="1">
        <v>0.66666666666666663</v>
      </c>
      <c r="F1551" t="s">
        <v>135</v>
      </c>
      <c r="G1551" s="3">
        <v>52.112848</v>
      </c>
      <c r="H1551" s="3">
        <v>-1.633432</v>
      </c>
      <c r="I1551" t="s">
        <v>62</v>
      </c>
      <c r="J1551">
        <v>537</v>
      </c>
      <c r="K1551">
        <v>8.4</v>
      </c>
      <c r="L1551">
        <v>5</v>
      </c>
      <c r="M1551" t="str">
        <f>IF(AllData[[#This Row],[Nitrate (PPM)]]&gt;2, "Very high", IF(AllData[[#This Row],[Nitrate (PPM)]]&gt;1, "High", IF(AllData[[#This Row],[Nitrate (PPM)]]&gt;0.5, "Some evidence", IF(AllData[[#This Row],[Nitrate (PPM)]]&gt;=0, "No evidence"))))</f>
        <v>Very high</v>
      </c>
      <c r="N1551">
        <v>0.12</v>
      </c>
      <c r="O1551" t="str">
        <f>IF(AllData[[#This Row],[Phosphate (PPM)]]&gt;0.5, "Very high", IF(AllData[[#This Row],[Phosphate (PPM)]]&gt;0.1, "High", IF(AllData[[#This Row],[Phosphate (PPM)]]&gt;0.05, "Some evidence", IF(AllData[[#This Row],[Phosphate (PPM)]]&lt;=0.05, "No Evidence", ""))))</f>
        <v>High</v>
      </c>
      <c r="P1551">
        <v>3</v>
      </c>
      <c r="Q1551" t="s">
        <v>407</v>
      </c>
    </row>
    <row r="1552" spans="1:17" x14ac:dyDescent="0.3">
      <c r="A1552" t="s">
        <v>400</v>
      </c>
      <c r="B1552" s="2">
        <v>45264</v>
      </c>
      <c r="C1552" t="str" cm="1">
        <f t="array" ref="C15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2">
        <f>YEAR(AllData[[#This Row],[Date]])</f>
        <v>2023</v>
      </c>
      <c r="E1552" s="1">
        <v>0.38958333333333334</v>
      </c>
      <c r="F1552" t="s">
        <v>379</v>
      </c>
      <c r="G1552" s="3">
        <v>52.046492999999998</v>
      </c>
      <c r="H1552" s="3">
        <v>-1.6733830000000001</v>
      </c>
      <c r="I1552" t="s">
        <v>62</v>
      </c>
      <c r="J1552">
        <v>319</v>
      </c>
      <c r="K1552">
        <v>7.1</v>
      </c>
      <c r="L1552">
        <v>2</v>
      </c>
      <c r="M1552" t="str">
        <f>IF(AllData[[#This Row],[Nitrate (PPM)]]&gt;2, "Very high", IF(AllData[[#This Row],[Nitrate (PPM)]]&gt;1, "High", IF(AllData[[#This Row],[Nitrate (PPM)]]&gt;0.5, "Some evidence", IF(AllData[[#This Row],[Nitrate (PPM)]]&gt;=0, "No evidence"))))</f>
        <v>High</v>
      </c>
      <c r="N1552">
        <v>0.62</v>
      </c>
      <c r="O1552" t="str">
        <f>IF(AllData[[#This Row],[Phosphate (PPM)]]&gt;0.5, "Very high", IF(AllData[[#This Row],[Phosphate (PPM)]]&gt;0.1, "High", IF(AllData[[#This Row],[Phosphate (PPM)]]&gt;0.05, "Some evidence", IF(AllData[[#This Row],[Phosphate (PPM)]]&lt;=0.05, "No Evidence", ""))))</f>
        <v>Very high</v>
      </c>
      <c r="P1552">
        <v>0.35</v>
      </c>
    </row>
    <row r="1553" spans="1:17" x14ac:dyDescent="0.3">
      <c r="A1553" t="s">
        <v>401</v>
      </c>
      <c r="B1553" s="2">
        <v>45264</v>
      </c>
      <c r="C1553" t="str" cm="1">
        <f t="array" ref="C15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3">
        <f>YEAR(AllData[[#This Row],[Date]])</f>
        <v>2023</v>
      </c>
      <c r="E1553" s="1">
        <v>0.40138888888888891</v>
      </c>
      <c r="F1553" t="s">
        <v>331</v>
      </c>
      <c r="G1553" s="3">
        <v>52.045656999999999</v>
      </c>
      <c r="H1553" s="3">
        <v>-1.671899</v>
      </c>
      <c r="I1553" t="s">
        <v>25</v>
      </c>
      <c r="J1553">
        <v>298</v>
      </c>
      <c r="K1553">
        <v>7</v>
      </c>
      <c r="L1553">
        <v>2</v>
      </c>
      <c r="M1553" t="str">
        <f>IF(AllData[[#This Row],[Nitrate (PPM)]]&gt;2, "Very high", IF(AllData[[#This Row],[Nitrate (PPM)]]&gt;1, "High", IF(AllData[[#This Row],[Nitrate (PPM)]]&gt;0.5, "Some evidence", IF(AllData[[#This Row],[Nitrate (PPM)]]&gt;=0, "No evidence"))))</f>
        <v>High</v>
      </c>
      <c r="N1553">
        <v>0.21</v>
      </c>
      <c r="O1553" t="str">
        <f>IF(AllData[[#This Row],[Phosphate (PPM)]]&gt;0.5, "Very high", IF(AllData[[#This Row],[Phosphate (PPM)]]&gt;0.1, "High", IF(AllData[[#This Row],[Phosphate (PPM)]]&gt;0.05, "Some evidence", IF(AllData[[#This Row],[Phosphate (PPM)]]&lt;=0.05, "No Evidence", ""))))</f>
        <v>High</v>
      </c>
      <c r="P1553">
        <v>0.6</v>
      </c>
    </row>
    <row r="1554" spans="1:17" x14ac:dyDescent="0.3">
      <c r="A1554" t="s">
        <v>390</v>
      </c>
      <c r="B1554" s="2">
        <v>45263</v>
      </c>
      <c r="C1554" t="str" cm="1">
        <f t="array" ref="C15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4">
        <f>YEAR(AllData[[#This Row],[Date]])</f>
        <v>2023</v>
      </c>
      <c r="E1554" s="1">
        <v>0.38194444444444442</v>
      </c>
      <c r="F1554" t="s">
        <v>18</v>
      </c>
      <c r="G1554" s="3">
        <v>51.991371000000001</v>
      </c>
      <c r="H1554" s="3">
        <v>-2.1628440000000002</v>
      </c>
      <c r="I1554" t="s">
        <v>19</v>
      </c>
      <c r="J1554">
        <v>804</v>
      </c>
      <c r="K1554">
        <v>6.7</v>
      </c>
      <c r="L1554">
        <v>5</v>
      </c>
      <c r="M1554" t="str">
        <f>IF(AllData[[#This Row],[Nitrate (PPM)]]&gt;2, "Very high", IF(AllData[[#This Row],[Nitrate (PPM)]]&gt;1, "High", IF(AllData[[#This Row],[Nitrate (PPM)]]&gt;0.5, "Some evidence", IF(AllData[[#This Row],[Nitrate (PPM)]]&gt;=0, "No evidence"))))</f>
        <v>Very high</v>
      </c>
      <c r="N1554">
        <v>0.7</v>
      </c>
      <c r="O1554" t="str">
        <f>IF(AllData[[#This Row],[Phosphate (PPM)]]&gt;0.5, "Very high", IF(AllData[[#This Row],[Phosphate (PPM)]]&gt;0.1, "High", IF(AllData[[#This Row],[Phosphate (PPM)]]&gt;0.05, "Some evidence", IF(AllData[[#This Row],[Phosphate (PPM)]]&lt;=0.05, "No Evidence", ""))))</f>
        <v>Very high</v>
      </c>
      <c r="P1554">
        <v>0</v>
      </c>
    </row>
    <row r="1555" spans="1:17" x14ac:dyDescent="0.3">
      <c r="A1555" t="s">
        <v>391</v>
      </c>
      <c r="B1555" s="2">
        <v>45263</v>
      </c>
      <c r="C1555" t="str" cm="1">
        <f t="array" ref="C15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5">
        <f>YEAR(AllData[[#This Row],[Date]])</f>
        <v>2023</v>
      </c>
      <c r="E1555" s="1">
        <v>0.41666666666666669</v>
      </c>
      <c r="F1555" t="s">
        <v>45</v>
      </c>
      <c r="G1555" s="3">
        <v>52.161209999999997</v>
      </c>
      <c r="H1555" s="3">
        <v>-1.8301499999999999</v>
      </c>
      <c r="I1555" t="s">
        <v>25</v>
      </c>
      <c r="J1555">
        <v>754</v>
      </c>
      <c r="K1555">
        <v>7.1</v>
      </c>
      <c r="L1555">
        <v>7</v>
      </c>
      <c r="M1555" t="str">
        <f>IF(AllData[[#This Row],[Nitrate (PPM)]]&gt;2, "Very high", IF(AllData[[#This Row],[Nitrate (PPM)]]&gt;1, "High", IF(AllData[[#This Row],[Nitrate (PPM)]]&gt;0.5, "Some evidence", IF(AllData[[#This Row],[Nitrate (PPM)]]&gt;=0, "No evidence"))))</f>
        <v>Very high</v>
      </c>
      <c r="N1555">
        <v>0.52</v>
      </c>
      <c r="O1555" t="str">
        <f>IF(AllData[[#This Row],[Phosphate (PPM)]]&gt;0.5, "Very high", IF(AllData[[#This Row],[Phosphate (PPM)]]&gt;0.1, "High", IF(AllData[[#This Row],[Phosphate (PPM)]]&gt;0.05, "Some evidence", IF(AllData[[#This Row],[Phosphate (PPM)]]&lt;=0.05, "No Evidence", ""))))</f>
        <v>Very high</v>
      </c>
      <c r="P1555">
        <v>0</v>
      </c>
    </row>
    <row r="1556" spans="1:17" x14ac:dyDescent="0.3">
      <c r="A1556" t="s">
        <v>392</v>
      </c>
      <c r="B1556" s="2">
        <v>45263</v>
      </c>
      <c r="C1556" t="str" cm="1">
        <f t="array" ref="C15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6">
        <f>YEAR(AllData[[#This Row],[Date]])</f>
        <v>2023</v>
      </c>
      <c r="E1556" s="1">
        <v>0.45833333333333331</v>
      </c>
      <c r="F1556" t="s">
        <v>282</v>
      </c>
      <c r="G1556" s="3">
        <v>52.206477999999997</v>
      </c>
      <c r="H1556" s="3">
        <v>-1.6584700000000001</v>
      </c>
      <c r="I1556" t="s">
        <v>25</v>
      </c>
      <c r="J1556">
        <v>7</v>
      </c>
      <c r="K1556">
        <v>7.6</v>
      </c>
      <c r="L1556">
        <v>5</v>
      </c>
      <c r="M1556" t="str">
        <f>IF(AllData[[#This Row],[Nitrate (PPM)]]&gt;2, "Very high", IF(AllData[[#This Row],[Nitrate (PPM)]]&gt;1, "High", IF(AllData[[#This Row],[Nitrate (PPM)]]&gt;0.5, "Some evidence", IF(AllData[[#This Row],[Nitrate (PPM)]]&gt;=0, "No evidence"))))</f>
        <v>Very high</v>
      </c>
      <c r="N1556">
        <v>0.52</v>
      </c>
      <c r="O1556" t="str">
        <f>IF(AllData[[#This Row],[Phosphate (PPM)]]&gt;0.5, "Very high", IF(AllData[[#This Row],[Phosphate (PPM)]]&gt;0.1, "High", IF(AllData[[#This Row],[Phosphate (PPM)]]&gt;0.05, "Some evidence", IF(AllData[[#This Row],[Phosphate (PPM)]]&lt;=0.05, "No Evidence", ""))))</f>
        <v>Very high</v>
      </c>
      <c r="P1556">
        <v>1</v>
      </c>
      <c r="Q1556" t="s">
        <v>393</v>
      </c>
    </row>
    <row r="1557" spans="1:17" x14ac:dyDescent="0.3">
      <c r="A1557" t="s">
        <v>394</v>
      </c>
      <c r="B1557" s="2">
        <v>45263</v>
      </c>
      <c r="C1557" t="str" cm="1">
        <f t="array" ref="C15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7">
        <f>YEAR(AllData[[#This Row],[Date]])</f>
        <v>2023</v>
      </c>
      <c r="E1557" s="1">
        <v>0.45833333333333331</v>
      </c>
      <c r="F1557" t="s">
        <v>280</v>
      </c>
      <c r="G1557" s="3">
        <v>52.206477999999997</v>
      </c>
      <c r="H1557" s="3">
        <v>-1.653894</v>
      </c>
      <c r="I1557" t="s">
        <v>25</v>
      </c>
      <c r="J1557">
        <v>731</v>
      </c>
      <c r="K1557">
        <v>7.2</v>
      </c>
      <c r="L1557">
        <v>5</v>
      </c>
      <c r="M1557" t="str">
        <f>IF(AllData[[#This Row],[Nitrate (PPM)]]&gt;2, "Very high", IF(AllData[[#This Row],[Nitrate (PPM)]]&gt;1, "High", IF(AllData[[#This Row],[Nitrate (PPM)]]&gt;0.5, "Some evidence", IF(AllData[[#This Row],[Nitrate (PPM)]]&gt;=0, "No evidence"))))</f>
        <v>Very high</v>
      </c>
      <c r="N1557">
        <v>0.55000000000000004</v>
      </c>
      <c r="O1557" t="str">
        <f>IF(AllData[[#This Row],[Phosphate (PPM)]]&gt;0.5, "Very high", IF(AllData[[#This Row],[Phosphate (PPM)]]&gt;0.1, "High", IF(AllData[[#This Row],[Phosphate (PPM)]]&gt;0.05, "Some evidence", IF(AllData[[#This Row],[Phosphate (PPM)]]&lt;=0.05, "No Evidence", ""))))</f>
        <v>Very high</v>
      </c>
      <c r="P1557">
        <v>0</v>
      </c>
    </row>
    <row r="1558" spans="1:17" x14ac:dyDescent="0.3">
      <c r="A1558" t="s">
        <v>395</v>
      </c>
      <c r="B1558" s="2">
        <v>45263</v>
      </c>
      <c r="C1558" t="str" cm="1">
        <f t="array" ref="C15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8">
        <f>YEAR(AllData[[#This Row],[Date]])</f>
        <v>2023</v>
      </c>
      <c r="E1558" s="1">
        <v>0.47916666666666669</v>
      </c>
      <c r="F1558" t="s">
        <v>30</v>
      </c>
      <c r="G1558" s="3">
        <v>52.238149999999997</v>
      </c>
      <c r="H1558" s="3">
        <v>-1.6245799999999999</v>
      </c>
      <c r="I1558" t="s">
        <v>25</v>
      </c>
      <c r="J1558">
        <v>920</v>
      </c>
      <c r="K1558">
        <v>6.1</v>
      </c>
      <c r="L1558">
        <v>15</v>
      </c>
      <c r="M1558" t="str">
        <f>IF(AllData[[#This Row],[Nitrate (PPM)]]&gt;2, "Very high", IF(AllData[[#This Row],[Nitrate (PPM)]]&gt;1, "High", IF(AllData[[#This Row],[Nitrate (PPM)]]&gt;0.5, "Some evidence", IF(AllData[[#This Row],[Nitrate (PPM)]]&gt;=0, "No evidence"))))</f>
        <v>Very high</v>
      </c>
      <c r="N1558">
        <v>0.8</v>
      </c>
      <c r="O1558" t="str">
        <f>IF(AllData[[#This Row],[Phosphate (PPM)]]&gt;0.5, "Very high", IF(AllData[[#This Row],[Phosphate (PPM)]]&gt;0.1, "High", IF(AllData[[#This Row],[Phosphate (PPM)]]&gt;0.05, "Some evidence", IF(AllData[[#This Row],[Phosphate (PPM)]]&lt;=0.05, "No Evidence", ""))))</f>
        <v>Very high</v>
      </c>
      <c r="P1558">
        <v>0</v>
      </c>
    </row>
    <row r="1559" spans="1:17" x14ac:dyDescent="0.3">
      <c r="A1559" t="s">
        <v>396</v>
      </c>
      <c r="B1559" s="2">
        <v>45263</v>
      </c>
      <c r="C1559" t="str" cm="1">
        <f t="array" ref="C15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59">
        <f>YEAR(AllData[[#This Row],[Date]])</f>
        <v>2023</v>
      </c>
      <c r="E1559" s="1">
        <v>0.54166666666666663</v>
      </c>
      <c r="F1559" t="s">
        <v>33</v>
      </c>
      <c r="G1559" s="3">
        <v>52.211680000000001</v>
      </c>
      <c r="H1559" s="3">
        <v>-1.6244400000000001</v>
      </c>
      <c r="I1559" t="s">
        <v>19</v>
      </c>
      <c r="J1559">
        <v>870</v>
      </c>
      <c r="K1559">
        <v>6.3</v>
      </c>
      <c r="L1559">
        <v>13</v>
      </c>
      <c r="M1559" t="str">
        <f>IF(AllData[[#This Row],[Nitrate (PPM)]]&gt;2, "Very high", IF(AllData[[#This Row],[Nitrate (PPM)]]&gt;1, "High", IF(AllData[[#This Row],[Nitrate (PPM)]]&gt;0.5, "Some evidence", IF(AllData[[#This Row],[Nitrate (PPM)]]&gt;=0, "No evidence"))))</f>
        <v>Very high</v>
      </c>
      <c r="N1559">
        <v>0.67</v>
      </c>
      <c r="O1559" t="str">
        <f>IF(AllData[[#This Row],[Phosphate (PPM)]]&gt;0.5, "Very high", IF(AllData[[#This Row],[Phosphate (PPM)]]&gt;0.1, "High", IF(AllData[[#This Row],[Phosphate (PPM)]]&gt;0.05, "Some evidence", IF(AllData[[#This Row],[Phosphate (PPM)]]&lt;=0.05, "No Evidence", ""))))</f>
        <v>Very high</v>
      </c>
      <c r="P1559">
        <v>0</v>
      </c>
    </row>
    <row r="1560" spans="1:17" x14ac:dyDescent="0.3">
      <c r="A1560" t="s">
        <v>397</v>
      </c>
      <c r="B1560" s="2">
        <v>45263</v>
      </c>
      <c r="C1560" t="str" cm="1">
        <f t="array" ref="C15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60">
        <f>YEAR(AllData[[#This Row],[Date]])</f>
        <v>2023</v>
      </c>
      <c r="E1560" s="1">
        <v>0.58333333333333337</v>
      </c>
      <c r="F1560" t="s">
        <v>260</v>
      </c>
      <c r="G1560" s="3">
        <v>52.166370000000001</v>
      </c>
      <c r="H1560" s="3">
        <v>-1.708032</v>
      </c>
      <c r="I1560" t="s">
        <v>62</v>
      </c>
      <c r="J1560">
        <v>711</v>
      </c>
      <c r="K1560">
        <v>4.7</v>
      </c>
      <c r="L1560">
        <v>9</v>
      </c>
      <c r="M1560" t="str">
        <f>IF(AllData[[#This Row],[Nitrate (PPM)]]&gt;2, "Very high", IF(AllData[[#This Row],[Nitrate (PPM)]]&gt;1, "High", IF(AllData[[#This Row],[Nitrate (PPM)]]&gt;0.5, "Some evidence", IF(AllData[[#This Row],[Nitrate (PPM)]]&gt;=0, "No evidence"))))</f>
        <v>Very high</v>
      </c>
      <c r="N1560">
        <v>0.26</v>
      </c>
      <c r="O1560" t="str">
        <f>IF(AllData[[#This Row],[Phosphate (PPM)]]&gt;0.5, "Very high", IF(AllData[[#This Row],[Phosphate (PPM)]]&gt;0.1, "High", IF(AllData[[#This Row],[Phosphate (PPM)]]&gt;0.05, "Some evidence", IF(AllData[[#This Row],[Phosphate (PPM)]]&lt;=0.05, "No Evidence", ""))))</f>
        <v>High</v>
      </c>
      <c r="P1560">
        <v>0.8</v>
      </c>
    </row>
    <row r="1561" spans="1:17" x14ac:dyDescent="0.3">
      <c r="A1561" t="s">
        <v>398</v>
      </c>
      <c r="B1561" s="2">
        <v>45263</v>
      </c>
      <c r="C1561" t="str" cm="1">
        <f t="array" ref="C15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61">
        <f>YEAR(AllData[[#This Row],[Date]])</f>
        <v>2023</v>
      </c>
      <c r="E1561" s="1">
        <v>0.65625</v>
      </c>
      <c r="F1561" t="s">
        <v>35</v>
      </c>
      <c r="G1561" s="3">
        <v>52.175240000000002</v>
      </c>
      <c r="H1561" s="3">
        <v>-1.7918700000000001</v>
      </c>
      <c r="I1561" t="s">
        <v>25</v>
      </c>
      <c r="J1561">
        <v>888</v>
      </c>
      <c r="K1561">
        <v>5.8</v>
      </c>
      <c r="L1561">
        <v>20</v>
      </c>
      <c r="M1561" t="str">
        <f>IF(AllData[[#This Row],[Nitrate (PPM)]]&gt;2, "Very high", IF(AllData[[#This Row],[Nitrate (PPM)]]&gt;1, "High", IF(AllData[[#This Row],[Nitrate (PPM)]]&gt;0.5, "Some evidence", IF(AllData[[#This Row],[Nitrate (PPM)]]&gt;=0, "No evidence"))))</f>
        <v>Very high</v>
      </c>
      <c r="N1561">
        <v>0.34</v>
      </c>
      <c r="O1561" t="str">
        <f>IF(AllData[[#This Row],[Phosphate (PPM)]]&gt;0.5, "Very high", IF(AllData[[#This Row],[Phosphate (PPM)]]&gt;0.1, "High", IF(AllData[[#This Row],[Phosphate (PPM)]]&gt;0.05, "Some evidence", IF(AllData[[#This Row],[Phosphate (PPM)]]&lt;=0.05, "No Evidence", ""))))</f>
        <v>High</v>
      </c>
      <c r="P1561">
        <v>0</v>
      </c>
      <c r="Q1561" t="s">
        <v>399</v>
      </c>
    </row>
    <row r="1562" spans="1:17" x14ac:dyDescent="0.3">
      <c r="A1562" t="s">
        <v>387</v>
      </c>
      <c r="B1562" s="2">
        <v>45262</v>
      </c>
      <c r="C1562" t="str" cm="1">
        <f t="array" ref="C15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62">
        <f>YEAR(AllData[[#This Row],[Date]])</f>
        <v>2023</v>
      </c>
      <c r="E1562" s="1">
        <v>0.45833333333333331</v>
      </c>
      <c r="F1562" t="s">
        <v>98</v>
      </c>
      <c r="G1562" s="3">
        <v>52.177</v>
      </c>
      <c r="H1562" s="3">
        <v>-1.736</v>
      </c>
      <c r="I1562" t="s">
        <v>62</v>
      </c>
      <c r="J1562">
        <v>902</v>
      </c>
      <c r="K1562">
        <v>10.3</v>
      </c>
      <c r="L1562">
        <v>5</v>
      </c>
      <c r="M1562" t="str">
        <f>IF(AllData[[#This Row],[Nitrate (PPM)]]&gt;2, "Very high", IF(AllData[[#This Row],[Nitrate (PPM)]]&gt;1, "High", IF(AllData[[#This Row],[Nitrate (PPM)]]&gt;0.5, "Some evidence", IF(AllData[[#This Row],[Nitrate (PPM)]]&gt;=0, "No evidence"))))</f>
        <v>Very high</v>
      </c>
      <c r="N1562">
        <v>0.57999999999999996</v>
      </c>
      <c r="O1562" t="str">
        <f>IF(AllData[[#This Row],[Phosphate (PPM)]]&gt;0.5, "Very high", IF(AllData[[#This Row],[Phosphate (PPM)]]&gt;0.1, "High", IF(AllData[[#This Row],[Phosphate (PPM)]]&gt;0.05, "Some evidence", IF(AllData[[#This Row],[Phosphate (PPM)]]&lt;=0.05, "No Evidence", ""))))</f>
        <v>Very high</v>
      </c>
      <c r="P1562">
        <v>0.71</v>
      </c>
    </row>
    <row r="1563" spans="1:17" x14ac:dyDescent="0.3">
      <c r="A1563" t="s">
        <v>388</v>
      </c>
      <c r="B1563" s="2">
        <v>45262</v>
      </c>
      <c r="C1563" t="str" cm="1">
        <f t="array" ref="C15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63">
        <f>YEAR(AllData[[#This Row],[Date]])</f>
        <v>2023</v>
      </c>
      <c r="E1563" s="1">
        <v>0.45833333333333331</v>
      </c>
      <c r="F1563" t="s">
        <v>65</v>
      </c>
      <c r="I1563" t="s">
        <v>25</v>
      </c>
      <c r="J1563">
        <v>702</v>
      </c>
      <c r="K1563">
        <v>9.3000000000000007</v>
      </c>
      <c r="L1563">
        <v>5</v>
      </c>
      <c r="M1563" t="str">
        <f>IF(AllData[[#This Row],[Nitrate (PPM)]]&gt;2, "Very high", IF(AllData[[#This Row],[Nitrate (PPM)]]&gt;1, "High", IF(AllData[[#This Row],[Nitrate (PPM)]]&gt;0.5, "Some evidence", IF(AllData[[#This Row],[Nitrate (PPM)]]&gt;=0, "No evidence"))))</f>
        <v>Very high</v>
      </c>
      <c r="N1563">
        <v>0.54</v>
      </c>
      <c r="O1563" t="str">
        <f>IF(AllData[[#This Row],[Phosphate (PPM)]]&gt;0.5, "Very high", IF(AllData[[#This Row],[Phosphate (PPM)]]&gt;0.1, "High", IF(AllData[[#This Row],[Phosphate (PPM)]]&gt;0.05, "Some evidence", IF(AllData[[#This Row],[Phosphate (PPM)]]&lt;=0.05, "No Evidence", ""))))</f>
        <v>Very high</v>
      </c>
      <c r="P1563">
        <v>0.71</v>
      </c>
    </row>
    <row r="1564" spans="1:17" x14ac:dyDescent="0.3">
      <c r="A1564" t="s">
        <v>389</v>
      </c>
      <c r="B1564" s="2">
        <v>45262</v>
      </c>
      <c r="C1564" t="str" cm="1">
        <f t="array" ref="C15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Winter</v>
      </c>
      <c r="D1564">
        <f>YEAR(AllData[[#This Row],[Date]])</f>
        <v>2023</v>
      </c>
      <c r="E1564" s="1">
        <v>0.52083333333333337</v>
      </c>
      <c r="F1564" t="s">
        <v>85</v>
      </c>
      <c r="I1564" t="s">
        <v>19</v>
      </c>
      <c r="J1564">
        <v>802</v>
      </c>
      <c r="K1564">
        <v>5.0999999999999996</v>
      </c>
      <c r="L1564">
        <v>5</v>
      </c>
      <c r="M1564" t="str">
        <f>IF(AllData[[#This Row],[Nitrate (PPM)]]&gt;2, "Very high", IF(AllData[[#This Row],[Nitrate (PPM)]]&gt;1, "High", IF(AllData[[#This Row],[Nitrate (PPM)]]&gt;0.5, "Some evidence", IF(AllData[[#This Row],[Nitrate (PPM)]]&gt;=0, "No evidence"))))</f>
        <v>Very high</v>
      </c>
      <c r="N1564">
        <v>0.28000000000000003</v>
      </c>
      <c r="O1564" t="str">
        <f>IF(AllData[[#This Row],[Phosphate (PPM)]]&gt;0.5, "Very high", IF(AllData[[#This Row],[Phosphate (PPM)]]&gt;0.1, "High", IF(AllData[[#This Row],[Phosphate (PPM)]]&gt;0.05, "Some evidence", IF(AllData[[#This Row],[Phosphate (PPM)]]&lt;=0.05, "No Evidence", ""))))</f>
        <v>High</v>
      </c>
      <c r="P1564">
        <v>0</v>
      </c>
    </row>
    <row r="1565" spans="1:17" x14ac:dyDescent="0.3">
      <c r="A1565" t="s">
        <v>385</v>
      </c>
      <c r="B1565" s="2">
        <v>45260</v>
      </c>
      <c r="C1565" t="str" cm="1">
        <f t="array" ref="C15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5">
        <f>YEAR(AllData[[#This Row],[Date]])</f>
        <v>2023</v>
      </c>
      <c r="E1565" s="1">
        <v>0.54722222222222228</v>
      </c>
      <c r="F1565" t="s">
        <v>315</v>
      </c>
      <c r="G1565" s="3">
        <v>52.061971999999997</v>
      </c>
      <c r="H1565" s="3">
        <v>-1.6216520000000001</v>
      </c>
      <c r="I1565" t="s">
        <v>19</v>
      </c>
      <c r="J1565">
        <v>623</v>
      </c>
      <c r="K1565">
        <v>6.1</v>
      </c>
      <c r="L1565">
        <v>5</v>
      </c>
      <c r="M1565" t="str">
        <f>IF(AllData[[#This Row],[Nitrate (PPM)]]&gt;2, "Very high", IF(AllData[[#This Row],[Nitrate (PPM)]]&gt;1, "High", IF(AllData[[#This Row],[Nitrate (PPM)]]&gt;0.5, "Some evidence", IF(AllData[[#This Row],[Nitrate (PPM)]]&gt;=0, "No evidence"))))</f>
        <v>Very high</v>
      </c>
      <c r="N1565">
        <v>0.24</v>
      </c>
      <c r="O1565" t="str">
        <f>IF(AllData[[#This Row],[Phosphate (PPM)]]&gt;0.5, "Very high", IF(AllData[[#This Row],[Phosphate (PPM)]]&gt;0.1, "High", IF(AllData[[#This Row],[Phosphate (PPM)]]&gt;0.05, "Some evidence", IF(AllData[[#This Row],[Phosphate (PPM)]]&lt;=0.05, "No Evidence", ""))))</f>
        <v>High</v>
      </c>
      <c r="P1565">
        <v>1</v>
      </c>
    </row>
    <row r="1566" spans="1:17" x14ac:dyDescent="0.3">
      <c r="A1566" t="s">
        <v>386</v>
      </c>
      <c r="B1566" s="2">
        <v>45260</v>
      </c>
      <c r="C1566" t="str" cm="1">
        <f t="array" ref="C15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6">
        <f>YEAR(AllData[[#This Row],[Date]])</f>
        <v>2023</v>
      </c>
      <c r="E1566" s="1">
        <v>0.63541666666666663</v>
      </c>
      <c r="F1566" t="s">
        <v>79</v>
      </c>
      <c r="I1566" t="s">
        <v>19</v>
      </c>
      <c r="J1566">
        <v>1006</v>
      </c>
      <c r="K1566">
        <v>7.4</v>
      </c>
      <c r="L1566">
        <v>3</v>
      </c>
      <c r="M1566" t="str">
        <f>IF(AllData[[#This Row],[Nitrate (PPM)]]&gt;2, "Very high", IF(AllData[[#This Row],[Nitrate (PPM)]]&gt;1, "High", IF(AllData[[#This Row],[Nitrate (PPM)]]&gt;0.5, "Some evidence", IF(AllData[[#This Row],[Nitrate (PPM)]]&gt;=0, "No evidence"))))</f>
        <v>Very high</v>
      </c>
      <c r="N1566">
        <v>0.55000000000000004</v>
      </c>
      <c r="O1566" t="str">
        <f>IF(AllData[[#This Row],[Phosphate (PPM)]]&gt;0.5, "Very high", IF(AllData[[#This Row],[Phosphate (PPM)]]&gt;0.1, "High", IF(AllData[[#This Row],[Phosphate (PPM)]]&gt;0.05, "Some evidence", IF(AllData[[#This Row],[Phosphate (PPM)]]&lt;=0.05, "No Evidence", ""))))</f>
        <v>Very high</v>
      </c>
      <c r="P1566">
        <v>0</v>
      </c>
    </row>
    <row r="1567" spans="1:17" x14ac:dyDescent="0.3">
      <c r="A1567" t="s">
        <v>383</v>
      </c>
      <c r="B1567" s="2">
        <v>45259</v>
      </c>
      <c r="C1567" t="str" cm="1">
        <f t="array" ref="C15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7">
        <f>YEAR(AllData[[#This Row],[Date]])</f>
        <v>2023</v>
      </c>
      <c r="E1567" s="1">
        <v>0.66666666666666663</v>
      </c>
      <c r="F1567" t="s">
        <v>135</v>
      </c>
      <c r="G1567" s="3">
        <v>52.112850999999999</v>
      </c>
      <c r="H1567" s="3">
        <v>-1.633435</v>
      </c>
      <c r="I1567" t="s">
        <v>25</v>
      </c>
      <c r="J1567">
        <v>667</v>
      </c>
      <c r="K1567">
        <v>12</v>
      </c>
      <c r="L1567">
        <v>5</v>
      </c>
      <c r="M1567" t="str">
        <f>IF(AllData[[#This Row],[Nitrate (PPM)]]&gt;2, "Very high", IF(AllData[[#This Row],[Nitrate (PPM)]]&gt;1, "High", IF(AllData[[#This Row],[Nitrate (PPM)]]&gt;0.5, "Some evidence", IF(AllData[[#This Row],[Nitrate (PPM)]]&gt;=0, "No evidence"))))</f>
        <v>Very high</v>
      </c>
      <c r="N1567">
        <v>0.2</v>
      </c>
      <c r="O1567" t="str">
        <f>IF(AllData[[#This Row],[Phosphate (PPM)]]&gt;0.5, "Very high", IF(AllData[[#This Row],[Phosphate (PPM)]]&gt;0.1, "High", IF(AllData[[#This Row],[Phosphate (PPM)]]&gt;0.05, "Some evidence", IF(AllData[[#This Row],[Phosphate (PPM)]]&lt;=0.05, "No Evidence", ""))))</f>
        <v>High</v>
      </c>
      <c r="P1567">
        <v>2.5</v>
      </c>
      <c r="Q1567" t="s">
        <v>384</v>
      </c>
    </row>
    <row r="1568" spans="1:17" x14ac:dyDescent="0.3">
      <c r="A1568" t="s">
        <v>382</v>
      </c>
      <c r="B1568" s="2">
        <v>45258</v>
      </c>
      <c r="C1568" t="str" cm="1">
        <f t="array" ref="C15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8">
        <f>YEAR(AllData[[#This Row],[Date]])</f>
        <v>2023</v>
      </c>
      <c r="E1568" s="1">
        <v>0.64583333333333337</v>
      </c>
      <c r="F1568" t="s">
        <v>37</v>
      </c>
      <c r="G1568" s="3">
        <v>52.167430000000003</v>
      </c>
      <c r="H1568" s="3">
        <v>-1.7744800000000001</v>
      </c>
      <c r="I1568" t="s">
        <v>25</v>
      </c>
      <c r="J1568">
        <v>900</v>
      </c>
      <c r="K1568">
        <v>7.4</v>
      </c>
      <c r="L1568">
        <v>12</v>
      </c>
      <c r="M1568" t="str">
        <f>IF(AllData[[#This Row],[Nitrate (PPM)]]&gt;2, "Very high", IF(AllData[[#This Row],[Nitrate (PPM)]]&gt;1, "High", IF(AllData[[#This Row],[Nitrate (PPM)]]&gt;0.5, "Some evidence", IF(AllData[[#This Row],[Nitrate (PPM)]]&gt;=0, "No evidence"))))</f>
        <v>Very high</v>
      </c>
      <c r="N1568">
        <v>0.53</v>
      </c>
      <c r="O1568" t="str">
        <f>IF(AllData[[#This Row],[Phosphate (PPM)]]&gt;0.5, "Very high", IF(AllData[[#This Row],[Phosphate (PPM)]]&gt;0.1, "High", IF(AllData[[#This Row],[Phosphate (PPM)]]&gt;0.05, "Some evidence", IF(AllData[[#This Row],[Phosphate (PPM)]]&lt;=0.05, "No Evidence", ""))))</f>
        <v>Very high</v>
      </c>
      <c r="P1568">
        <v>0</v>
      </c>
    </row>
    <row r="1569" spans="1:17" x14ac:dyDescent="0.3">
      <c r="A1569" t="s">
        <v>378</v>
      </c>
      <c r="B1569" s="2">
        <v>45257</v>
      </c>
      <c r="C1569" t="str" cm="1">
        <f t="array" ref="C15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69">
        <f>YEAR(AllData[[#This Row],[Date]])</f>
        <v>2023</v>
      </c>
      <c r="E1569" s="1">
        <v>0.40833333333333333</v>
      </c>
      <c r="F1569" t="s">
        <v>379</v>
      </c>
      <c r="G1569" s="3">
        <v>52.046472000000001</v>
      </c>
      <c r="H1569" s="3">
        <v>-1.673438</v>
      </c>
      <c r="I1569" t="s">
        <v>62</v>
      </c>
      <c r="J1569">
        <v>668</v>
      </c>
      <c r="K1569">
        <v>9.3000000000000007</v>
      </c>
      <c r="L1569">
        <v>2</v>
      </c>
      <c r="M1569" t="str">
        <f>IF(AllData[[#This Row],[Nitrate (PPM)]]&gt;2, "Very high", IF(AllData[[#This Row],[Nitrate (PPM)]]&gt;1, "High", IF(AllData[[#This Row],[Nitrate (PPM)]]&gt;0.5, "Some evidence", IF(AllData[[#This Row],[Nitrate (PPM)]]&gt;=0, "No evidence"))))</f>
        <v>High</v>
      </c>
      <c r="N1569">
        <v>0.93</v>
      </c>
      <c r="O1569" t="str">
        <f>IF(AllData[[#This Row],[Phosphate (PPM)]]&gt;0.5, "Very high", IF(AllData[[#This Row],[Phosphate (PPM)]]&gt;0.1, "High", IF(AllData[[#This Row],[Phosphate (PPM)]]&gt;0.05, "Some evidence", IF(AllData[[#This Row],[Phosphate (PPM)]]&lt;=0.05, "No Evidence", ""))))</f>
        <v>Very high</v>
      </c>
      <c r="P1569">
        <v>0.2</v>
      </c>
    </row>
    <row r="1570" spans="1:17" x14ac:dyDescent="0.3">
      <c r="A1570" t="s">
        <v>380</v>
      </c>
      <c r="B1570" s="2">
        <v>45257</v>
      </c>
      <c r="C1570" t="str" cm="1">
        <f t="array" ref="C15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0">
        <f>YEAR(AllData[[#This Row],[Date]])</f>
        <v>2023</v>
      </c>
      <c r="E1570" s="1">
        <v>0.4201388888888889</v>
      </c>
      <c r="F1570" t="s">
        <v>331</v>
      </c>
      <c r="G1570" s="3">
        <v>52.045659999999998</v>
      </c>
      <c r="H1570" s="3">
        <v>-1.671924</v>
      </c>
      <c r="I1570" t="s">
        <v>25</v>
      </c>
      <c r="J1570">
        <v>703</v>
      </c>
      <c r="K1570">
        <v>8.6</v>
      </c>
      <c r="L1570">
        <v>4</v>
      </c>
      <c r="M1570" t="str">
        <f>IF(AllData[[#This Row],[Nitrate (PPM)]]&gt;2, "Very high", IF(AllData[[#This Row],[Nitrate (PPM)]]&gt;1, "High", IF(AllData[[#This Row],[Nitrate (PPM)]]&gt;0.5, "Some evidence", IF(AllData[[#This Row],[Nitrate (PPM)]]&gt;=0, "No evidence"))))</f>
        <v>Very high</v>
      </c>
      <c r="N1570">
        <v>2.5</v>
      </c>
      <c r="O1570" t="str">
        <f>IF(AllData[[#This Row],[Phosphate (PPM)]]&gt;0.5, "Very high", IF(AllData[[#This Row],[Phosphate (PPM)]]&gt;0.1, "High", IF(AllData[[#This Row],[Phosphate (PPM)]]&gt;0.05, "Some evidence", IF(AllData[[#This Row],[Phosphate (PPM)]]&lt;=0.05, "No Evidence", ""))))</f>
        <v>Very high</v>
      </c>
      <c r="P1570">
        <v>0.3</v>
      </c>
    </row>
    <row r="1571" spans="1:17" x14ac:dyDescent="0.3">
      <c r="A1571" t="s">
        <v>381</v>
      </c>
      <c r="B1571" s="2">
        <v>45257</v>
      </c>
      <c r="C1571" t="str" cm="1">
        <f t="array" ref="C15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1">
        <f>YEAR(AllData[[#This Row],[Date]])</f>
        <v>2023</v>
      </c>
      <c r="E1571" s="1">
        <v>0.61319444444444449</v>
      </c>
      <c r="F1571" t="s">
        <v>158</v>
      </c>
      <c r="I1571" t="s">
        <v>25</v>
      </c>
      <c r="J1571">
        <v>659</v>
      </c>
      <c r="K1571">
        <v>11.1</v>
      </c>
      <c r="L1571">
        <v>5</v>
      </c>
      <c r="M1571" t="str">
        <f>IF(AllData[[#This Row],[Nitrate (PPM)]]&gt;2, "Very high", IF(AllData[[#This Row],[Nitrate (PPM)]]&gt;1, "High", IF(AllData[[#This Row],[Nitrate (PPM)]]&gt;0.5, "Some evidence", IF(AllData[[#This Row],[Nitrate (PPM)]]&gt;=0, "No evidence"))))</f>
        <v>Very high</v>
      </c>
      <c r="N1571">
        <v>0.28999999999999998</v>
      </c>
      <c r="O1571" t="str">
        <f>IF(AllData[[#This Row],[Phosphate (PPM)]]&gt;0.5, "Very high", IF(AllData[[#This Row],[Phosphate (PPM)]]&gt;0.1, "High", IF(AllData[[#This Row],[Phosphate (PPM)]]&gt;0.05, "Some evidence", IF(AllData[[#This Row],[Phosphate (PPM)]]&lt;=0.05, "No Evidence", ""))))</f>
        <v>High</v>
      </c>
      <c r="P1571">
        <v>1.5</v>
      </c>
    </row>
    <row r="1572" spans="1:17" x14ac:dyDescent="0.3">
      <c r="A1572" t="s">
        <v>371</v>
      </c>
      <c r="B1572" s="2">
        <v>45256</v>
      </c>
      <c r="C1572" t="str" cm="1">
        <f t="array" ref="C15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2">
        <f>YEAR(AllData[[#This Row],[Date]])</f>
        <v>2023</v>
      </c>
      <c r="E1572" s="1">
        <v>4.1666666666666664E-2</v>
      </c>
      <c r="F1572" t="s">
        <v>33</v>
      </c>
      <c r="G1572" s="3">
        <v>52.211680000000001</v>
      </c>
      <c r="H1572" s="3">
        <v>-1.6244400000000001</v>
      </c>
      <c r="I1572" t="s">
        <v>19</v>
      </c>
      <c r="J1572">
        <v>880</v>
      </c>
      <c r="K1572">
        <v>7.7</v>
      </c>
      <c r="L1572">
        <v>5</v>
      </c>
      <c r="M1572" t="str">
        <f>IF(AllData[[#This Row],[Nitrate (PPM)]]&gt;2, "Very high", IF(AllData[[#This Row],[Nitrate (PPM)]]&gt;1, "High", IF(AllData[[#This Row],[Nitrate (PPM)]]&gt;0.5, "Some evidence", IF(AllData[[#This Row],[Nitrate (PPM)]]&gt;=0, "No evidence"))))</f>
        <v>Very high</v>
      </c>
      <c r="N1572">
        <v>0.54</v>
      </c>
      <c r="O1572" t="str">
        <f>IF(AllData[[#This Row],[Phosphate (PPM)]]&gt;0.5, "Very high", IF(AllData[[#This Row],[Phosphate (PPM)]]&gt;0.1, "High", IF(AllData[[#This Row],[Phosphate (PPM)]]&gt;0.05, "Some evidence", IF(AllData[[#This Row],[Phosphate (PPM)]]&lt;=0.05, "No Evidence", ""))))</f>
        <v>Very high</v>
      </c>
      <c r="P1572">
        <v>0</v>
      </c>
    </row>
    <row r="1573" spans="1:17" x14ac:dyDescent="0.3">
      <c r="A1573" t="s">
        <v>372</v>
      </c>
      <c r="B1573" s="2">
        <v>45256</v>
      </c>
      <c r="C1573" t="str" cm="1">
        <f t="array" ref="C15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3">
        <f>YEAR(AllData[[#This Row],[Date]])</f>
        <v>2023</v>
      </c>
      <c r="E1573" s="1">
        <v>0.5</v>
      </c>
      <c r="F1573" t="s">
        <v>30</v>
      </c>
      <c r="G1573" s="3">
        <v>52.238149999999997</v>
      </c>
      <c r="H1573" s="3">
        <v>-1.6245799999999999</v>
      </c>
      <c r="I1573" t="s">
        <v>25</v>
      </c>
      <c r="J1573">
        <v>870</v>
      </c>
      <c r="K1573">
        <v>7.6</v>
      </c>
      <c r="L1573">
        <v>8</v>
      </c>
      <c r="M1573" t="str">
        <f>IF(AllData[[#This Row],[Nitrate (PPM)]]&gt;2, "Very high", IF(AllData[[#This Row],[Nitrate (PPM)]]&gt;1, "High", IF(AllData[[#This Row],[Nitrate (PPM)]]&gt;0.5, "Some evidence", IF(AllData[[#This Row],[Nitrate (PPM)]]&gt;=0, "No evidence"))))</f>
        <v>Very high</v>
      </c>
      <c r="N1573">
        <v>0.81</v>
      </c>
      <c r="O1573" t="str">
        <f>IF(AllData[[#This Row],[Phosphate (PPM)]]&gt;0.5, "Very high", IF(AllData[[#This Row],[Phosphate (PPM)]]&gt;0.1, "High", IF(AllData[[#This Row],[Phosphate (PPM)]]&gt;0.05, "Some evidence", IF(AllData[[#This Row],[Phosphate (PPM)]]&lt;=0.05, "No Evidence", ""))))</f>
        <v>Very high</v>
      </c>
      <c r="P1573">
        <v>0</v>
      </c>
    </row>
    <row r="1574" spans="1:17" x14ac:dyDescent="0.3">
      <c r="A1574" t="s">
        <v>373</v>
      </c>
      <c r="B1574" s="2">
        <v>45256</v>
      </c>
      <c r="C1574" t="str" cm="1">
        <f t="array" ref="C15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4">
        <f>YEAR(AllData[[#This Row],[Date]])</f>
        <v>2023</v>
      </c>
      <c r="E1574" s="1">
        <v>0.52083333333333337</v>
      </c>
      <c r="F1574" t="s">
        <v>206</v>
      </c>
      <c r="G1574" s="3">
        <v>52.183698999999997</v>
      </c>
      <c r="H1574" s="3">
        <v>-1.707816</v>
      </c>
      <c r="I1574" t="s">
        <v>25</v>
      </c>
      <c r="K1574">
        <v>9</v>
      </c>
      <c r="L1574">
        <v>10</v>
      </c>
      <c r="M1574" t="str">
        <f>IF(AllData[[#This Row],[Nitrate (PPM)]]&gt;2, "Very high", IF(AllData[[#This Row],[Nitrate (PPM)]]&gt;1, "High", IF(AllData[[#This Row],[Nitrate (PPM)]]&gt;0.5, "Some evidence", IF(AllData[[#This Row],[Nitrate (PPM)]]&gt;=0, "No evidence"))))</f>
        <v>Very high</v>
      </c>
      <c r="N1574">
        <v>0.37</v>
      </c>
      <c r="O1574" t="str">
        <f>IF(AllData[[#This Row],[Phosphate (PPM)]]&gt;0.5, "Very high", IF(AllData[[#This Row],[Phosphate (PPM)]]&gt;0.1, "High", IF(AllData[[#This Row],[Phosphate (PPM)]]&gt;0.05, "Some evidence", IF(AllData[[#This Row],[Phosphate (PPM)]]&lt;=0.05, "No Evidence", ""))))</f>
        <v>High</v>
      </c>
      <c r="P1574">
        <v>0.7</v>
      </c>
    </row>
    <row r="1575" spans="1:17" x14ac:dyDescent="0.3">
      <c r="A1575" t="s">
        <v>374</v>
      </c>
      <c r="B1575" s="2">
        <v>45256</v>
      </c>
      <c r="C1575" t="str" cm="1">
        <f t="array" ref="C15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5">
        <f>YEAR(AllData[[#This Row],[Date]])</f>
        <v>2023</v>
      </c>
      <c r="E1575" s="1">
        <v>0.54166666666666663</v>
      </c>
      <c r="F1575" t="s">
        <v>260</v>
      </c>
      <c r="G1575" s="3">
        <v>52.166370000000001</v>
      </c>
      <c r="H1575" s="3">
        <v>-1.708032</v>
      </c>
      <c r="I1575" t="s">
        <v>62</v>
      </c>
      <c r="J1575">
        <v>704</v>
      </c>
      <c r="K1575">
        <v>6.2</v>
      </c>
      <c r="L1575">
        <v>7</v>
      </c>
      <c r="M1575" t="str">
        <f>IF(AllData[[#This Row],[Nitrate (PPM)]]&gt;2, "Very high", IF(AllData[[#This Row],[Nitrate (PPM)]]&gt;1, "High", IF(AllData[[#This Row],[Nitrate (PPM)]]&gt;0.5, "Some evidence", IF(AllData[[#This Row],[Nitrate (PPM)]]&gt;=0, "No evidence"))))</f>
        <v>Very high</v>
      </c>
      <c r="N1575">
        <v>0.27</v>
      </c>
      <c r="O1575" t="str">
        <f>IF(AllData[[#This Row],[Phosphate (PPM)]]&gt;0.5, "Very high", IF(AllData[[#This Row],[Phosphate (PPM)]]&gt;0.1, "High", IF(AllData[[#This Row],[Phosphate (PPM)]]&gt;0.05, "Some evidence", IF(AllData[[#This Row],[Phosphate (PPM)]]&lt;=0.05, "No Evidence", ""))))</f>
        <v>High</v>
      </c>
      <c r="P1575">
        <v>0.7</v>
      </c>
    </row>
    <row r="1576" spans="1:17" x14ac:dyDescent="0.3">
      <c r="A1576" t="s">
        <v>375</v>
      </c>
      <c r="B1576" s="2">
        <v>45256</v>
      </c>
      <c r="C1576" t="str" cm="1">
        <f t="array" ref="C15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6">
        <f>YEAR(AllData[[#This Row],[Date]])</f>
        <v>2023</v>
      </c>
      <c r="E1576" s="1">
        <v>0.63541666666666663</v>
      </c>
      <c r="F1576" t="s">
        <v>45</v>
      </c>
      <c r="G1576" s="3">
        <v>52.161209999999997</v>
      </c>
      <c r="H1576" s="3">
        <v>-1.8301499999999999</v>
      </c>
      <c r="I1576" t="s">
        <v>25</v>
      </c>
      <c r="J1576">
        <v>868</v>
      </c>
      <c r="K1576">
        <v>7.1</v>
      </c>
      <c r="L1576">
        <v>7</v>
      </c>
      <c r="M1576" t="str">
        <f>IF(AllData[[#This Row],[Nitrate (PPM)]]&gt;2, "Very high", IF(AllData[[#This Row],[Nitrate (PPM)]]&gt;1, "High", IF(AllData[[#This Row],[Nitrate (PPM)]]&gt;0.5, "Some evidence", IF(AllData[[#This Row],[Nitrate (PPM)]]&gt;=0, "No evidence"))))</f>
        <v>Very high</v>
      </c>
      <c r="N1576">
        <v>0.67</v>
      </c>
      <c r="O1576" t="str">
        <f>IF(AllData[[#This Row],[Phosphate (PPM)]]&gt;0.5, "Very high", IF(AllData[[#This Row],[Phosphate (PPM)]]&gt;0.1, "High", IF(AllData[[#This Row],[Phosphate (PPM)]]&gt;0.05, "Some evidence", IF(AllData[[#This Row],[Phosphate (PPM)]]&lt;=0.05, "No Evidence", ""))))</f>
        <v>Very high</v>
      </c>
      <c r="P1576">
        <v>0</v>
      </c>
    </row>
    <row r="1577" spans="1:17" x14ac:dyDescent="0.3">
      <c r="A1577" t="s">
        <v>376</v>
      </c>
      <c r="B1577" s="2">
        <v>45256</v>
      </c>
      <c r="C1577" t="str" cm="1">
        <f t="array" ref="C15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7">
        <f>YEAR(AllData[[#This Row],[Date]])</f>
        <v>2023</v>
      </c>
      <c r="E1577" s="1">
        <v>0.6875</v>
      </c>
      <c r="F1577" t="s">
        <v>35</v>
      </c>
      <c r="G1577" s="3">
        <v>52.175240000000002</v>
      </c>
      <c r="H1577" s="3">
        <v>-1.7918700000000001</v>
      </c>
      <c r="I1577" t="s">
        <v>25</v>
      </c>
      <c r="J1577">
        <v>876</v>
      </c>
      <c r="K1577">
        <v>8.3000000000000007</v>
      </c>
      <c r="L1577">
        <v>20</v>
      </c>
      <c r="M1577" t="str">
        <f>IF(AllData[[#This Row],[Nitrate (PPM)]]&gt;2, "Very high", IF(AllData[[#This Row],[Nitrate (PPM)]]&gt;1, "High", IF(AllData[[#This Row],[Nitrate (PPM)]]&gt;0.5, "Some evidence", IF(AllData[[#This Row],[Nitrate (PPM)]]&gt;=0, "No evidence"))))</f>
        <v>Very high</v>
      </c>
      <c r="N1577">
        <v>0.5</v>
      </c>
      <c r="O1577" t="str">
        <f>IF(AllData[[#This Row],[Phosphate (PPM)]]&gt;0.5, "Very high", IF(AllData[[#This Row],[Phosphate (PPM)]]&gt;0.1, "High", IF(AllData[[#This Row],[Phosphate (PPM)]]&gt;0.05, "Some evidence", IF(AllData[[#This Row],[Phosphate (PPM)]]&lt;=0.05, "No Evidence", ""))))</f>
        <v>High</v>
      </c>
      <c r="P1577">
        <v>0</v>
      </c>
      <c r="Q1577" t="s">
        <v>377</v>
      </c>
    </row>
    <row r="1578" spans="1:17" x14ac:dyDescent="0.3">
      <c r="A1578" t="s">
        <v>368</v>
      </c>
      <c r="B1578" s="2">
        <v>45255</v>
      </c>
      <c r="C1578" t="str" cm="1">
        <f t="array" ref="C15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8">
        <f>YEAR(AllData[[#This Row],[Date]])</f>
        <v>2023</v>
      </c>
      <c r="E1578" s="1">
        <v>7.9861111111111105E-2</v>
      </c>
      <c r="F1578" t="s">
        <v>65</v>
      </c>
      <c r="I1578" t="s">
        <v>25</v>
      </c>
      <c r="J1578">
        <v>894</v>
      </c>
      <c r="K1578">
        <v>9.3000000000000007</v>
      </c>
      <c r="L1578">
        <v>10</v>
      </c>
      <c r="M1578" t="str">
        <f>IF(AllData[[#This Row],[Nitrate (PPM)]]&gt;2, "Very high", IF(AllData[[#This Row],[Nitrate (PPM)]]&gt;1, "High", IF(AllData[[#This Row],[Nitrate (PPM)]]&gt;0.5, "Some evidence", IF(AllData[[#This Row],[Nitrate (PPM)]]&gt;=0, "No evidence"))))</f>
        <v>Very high</v>
      </c>
      <c r="N1578">
        <v>0.46</v>
      </c>
      <c r="O1578" t="str">
        <f>IF(AllData[[#This Row],[Phosphate (PPM)]]&gt;0.5, "Very high", IF(AllData[[#This Row],[Phosphate (PPM)]]&gt;0.1, "High", IF(AllData[[#This Row],[Phosphate (PPM)]]&gt;0.05, "Some evidence", IF(AllData[[#This Row],[Phosphate (PPM)]]&lt;=0.05, "No Evidence", ""))))</f>
        <v>High</v>
      </c>
      <c r="P1578">
        <v>1</v>
      </c>
    </row>
    <row r="1579" spans="1:17" x14ac:dyDescent="0.3">
      <c r="A1579" t="s">
        <v>369</v>
      </c>
      <c r="B1579" s="2">
        <v>45255</v>
      </c>
      <c r="C1579" t="str" cm="1">
        <f t="array" ref="C15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79">
        <f>YEAR(AllData[[#This Row],[Date]])</f>
        <v>2023</v>
      </c>
      <c r="E1579" s="1">
        <v>0.48541666666666666</v>
      </c>
      <c r="F1579" t="s">
        <v>18</v>
      </c>
      <c r="G1579" s="3">
        <v>51.991453</v>
      </c>
      <c r="H1579" s="3">
        <v>-2.1629679999999998</v>
      </c>
      <c r="I1579" t="s">
        <v>19</v>
      </c>
      <c r="J1579">
        <v>773</v>
      </c>
      <c r="K1579">
        <v>9.6999999999999993</v>
      </c>
      <c r="L1579">
        <v>4</v>
      </c>
      <c r="M1579" t="str">
        <f>IF(AllData[[#This Row],[Nitrate (PPM)]]&gt;2, "Very high", IF(AllData[[#This Row],[Nitrate (PPM)]]&gt;1, "High", IF(AllData[[#This Row],[Nitrate (PPM)]]&gt;0.5, "Some evidence", IF(AllData[[#This Row],[Nitrate (PPM)]]&gt;=0, "No evidence"))))</f>
        <v>Very high</v>
      </c>
      <c r="N1579">
        <v>0.7</v>
      </c>
      <c r="O1579" t="str">
        <f>IF(AllData[[#This Row],[Phosphate (PPM)]]&gt;0.5, "Very high", IF(AllData[[#This Row],[Phosphate (PPM)]]&gt;0.1, "High", IF(AllData[[#This Row],[Phosphate (PPM)]]&gt;0.05, "Some evidence", IF(AllData[[#This Row],[Phosphate (PPM)]]&lt;=0.05, "No Evidence", ""))))</f>
        <v>Very high</v>
      </c>
      <c r="P1579">
        <v>0</v>
      </c>
    </row>
    <row r="1580" spans="1:17" x14ac:dyDescent="0.3">
      <c r="A1580" t="s">
        <v>370</v>
      </c>
      <c r="B1580" s="2">
        <v>45255</v>
      </c>
      <c r="C1580" t="str" cm="1">
        <f t="array" ref="C15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0">
        <f>YEAR(AllData[[#This Row],[Date]])</f>
        <v>2023</v>
      </c>
      <c r="E1580" s="1">
        <v>0.5</v>
      </c>
      <c r="F1580" t="s">
        <v>85</v>
      </c>
      <c r="I1580" t="s">
        <v>19</v>
      </c>
      <c r="J1580">
        <v>709</v>
      </c>
      <c r="K1580">
        <v>8.5</v>
      </c>
      <c r="L1580">
        <v>5</v>
      </c>
      <c r="M1580" t="str">
        <f>IF(AllData[[#This Row],[Nitrate (PPM)]]&gt;2, "Very high", IF(AllData[[#This Row],[Nitrate (PPM)]]&gt;1, "High", IF(AllData[[#This Row],[Nitrate (PPM)]]&gt;0.5, "Some evidence", IF(AllData[[#This Row],[Nitrate (PPM)]]&gt;=0, "No evidence"))))</f>
        <v>Very high</v>
      </c>
      <c r="N1580">
        <v>0.35</v>
      </c>
      <c r="O1580" t="str">
        <f>IF(AllData[[#This Row],[Phosphate (PPM)]]&gt;0.5, "Very high", IF(AllData[[#This Row],[Phosphate (PPM)]]&gt;0.1, "High", IF(AllData[[#This Row],[Phosphate (PPM)]]&gt;0.05, "Some evidence", IF(AllData[[#This Row],[Phosphate (PPM)]]&lt;=0.05, "No Evidence", ""))))</f>
        <v>High</v>
      </c>
      <c r="P1580">
        <v>0</v>
      </c>
    </row>
    <row r="1581" spans="1:17" x14ac:dyDescent="0.3">
      <c r="A1581" t="s">
        <v>364</v>
      </c>
      <c r="B1581" s="2">
        <v>45253</v>
      </c>
      <c r="C1581" t="str" cm="1">
        <f t="array" ref="C15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1">
        <f>YEAR(AllData[[#This Row],[Date]])</f>
        <v>2023</v>
      </c>
      <c r="E1581" s="1">
        <v>0.41666666666666669</v>
      </c>
      <c r="F1581" t="s">
        <v>79</v>
      </c>
      <c r="I1581" t="s">
        <v>19</v>
      </c>
      <c r="J1581">
        <v>879</v>
      </c>
      <c r="K1581">
        <v>12.4</v>
      </c>
      <c r="L1581">
        <v>3</v>
      </c>
      <c r="M1581" t="str">
        <f>IF(AllData[[#This Row],[Nitrate (PPM)]]&gt;2, "Very high", IF(AllData[[#This Row],[Nitrate (PPM)]]&gt;1, "High", IF(AllData[[#This Row],[Nitrate (PPM)]]&gt;0.5, "Some evidence", IF(AllData[[#This Row],[Nitrate (PPM)]]&gt;=0, "No evidence"))))</f>
        <v>Very high</v>
      </c>
      <c r="N1581">
        <v>0.5</v>
      </c>
      <c r="O1581" t="str">
        <f>IF(AllData[[#This Row],[Phosphate (PPM)]]&gt;0.5, "Very high", IF(AllData[[#This Row],[Phosphate (PPM)]]&gt;0.1, "High", IF(AllData[[#This Row],[Phosphate (PPM)]]&gt;0.05, "Some evidence", IF(AllData[[#This Row],[Phosphate (PPM)]]&lt;=0.05, "No Evidence", ""))))</f>
        <v>High</v>
      </c>
      <c r="P1581">
        <v>1</v>
      </c>
    </row>
    <row r="1582" spans="1:17" x14ac:dyDescent="0.3">
      <c r="A1582" t="s">
        <v>365</v>
      </c>
      <c r="B1582" s="2">
        <v>45253</v>
      </c>
      <c r="C1582" t="str" cm="1">
        <f t="array" ref="C15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2">
        <f>YEAR(AllData[[#This Row],[Date]])</f>
        <v>2023</v>
      </c>
      <c r="E1582" s="1">
        <v>0.42708333333333331</v>
      </c>
      <c r="F1582" t="s">
        <v>280</v>
      </c>
      <c r="G1582" s="3">
        <v>52.207673</v>
      </c>
      <c r="H1582" s="3">
        <v>-1.6584449999999999</v>
      </c>
      <c r="I1582" t="s">
        <v>25</v>
      </c>
      <c r="J1582">
        <v>635</v>
      </c>
      <c r="K1582">
        <v>13</v>
      </c>
      <c r="L1582">
        <v>5</v>
      </c>
      <c r="M1582" t="str">
        <f>IF(AllData[[#This Row],[Nitrate (PPM)]]&gt;2, "Very high", IF(AllData[[#This Row],[Nitrate (PPM)]]&gt;1, "High", IF(AllData[[#This Row],[Nitrate (PPM)]]&gt;0.5, "Some evidence", IF(AllData[[#This Row],[Nitrate (PPM)]]&gt;=0, "No evidence"))))</f>
        <v>Very high</v>
      </c>
      <c r="N1582">
        <v>0.49</v>
      </c>
      <c r="O1582" t="str">
        <f>IF(AllData[[#This Row],[Phosphate (PPM)]]&gt;0.5, "Very high", IF(AllData[[#This Row],[Phosphate (PPM)]]&gt;0.1, "High", IF(AllData[[#This Row],[Phosphate (PPM)]]&gt;0.05, "Some evidence", IF(AllData[[#This Row],[Phosphate (PPM)]]&lt;=0.05, "No Evidence", ""))))</f>
        <v>High</v>
      </c>
      <c r="P1582">
        <v>-1</v>
      </c>
    </row>
    <row r="1583" spans="1:17" x14ac:dyDescent="0.3">
      <c r="A1583" t="s">
        <v>366</v>
      </c>
      <c r="B1583" s="2">
        <v>45253</v>
      </c>
      <c r="C1583" t="str" cm="1">
        <f t="array" ref="C15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3">
        <f>YEAR(AllData[[#This Row],[Date]])</f>
        <v>2023</v>
      </c>
      <c r="E1583" s="1">
        <v>0.44583333333333336</v>
      </c>
      <c r="F1583" t="s">
        <v>282</v>
      </c>
      <c r="G1583" s="3">
        <v>52.214275999999998</v>
      </c>
      <c r="H1583" s="3">
        <v>-1.6601459999999999</v>
      </c>
      <c r="I1583" t="s">
        <v>25</v>
      </c>
      <c r="J1583">
        <v>653</v>
      </c>
      <c r="K1583">
        <v>15.6</v>
      </c>
      <c r="L1583">
        <v>5</v>
      </c>
      <c r="M1583" t="str">
        <f>IF(AllData[[#This Row],[Nitrate (PPM)]]&gt;2, "Very high", IF(AllData[[#This Row],[Nitrate (PPM)]]&gt;1, "High", IF(AllData[[#This Row],[Nitrate (PPM)]]&gt;0.5, "Some evidence", IF(AllData[[#This Row],[Nitrate (PPM)]]&gt;=0, "No evidence"))))</f>
        <v>Very high</v>
      </c>
      <c r="N1583">
        <v>0.38</v>
      </c>
      <c r="O1583" t="str">
        <f>IF(AllData[[#This Row],[Phosphate (PPM)]]&gt;0.5, "Very high", IF(AllData[[#This Row],[Phosphate (PPM)]]&gt;0.1, "High", IF(AllData[[#This Row],[Phosphate (PPM)]]&gt;0.05, "Some evidence", IF(AllData[[#This Row],[Phosphate (PPM)]]&lt;=0.05, "No Evidence", ""))))</f>
        <v>High</v>
      </c>
      <c r="P1583">
        <v>0</v>
      </c>
      <c r="Q1583" t="s">
        <v>367</v>
      </c>
    </row>
    <row r="1584" spans="1:17" x14ac:dyDescent="0.3">
      <c r="A1584" t="s">
        <v>357</v>
      </c>
      <c r="B1584" s="2">
        <v>45252</v>
      </c>
      <c r="C1584" t="str" cm="1">
        <f t="array" ref="C15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4">
        <f>YEAR(AllData[[#This Row],[Date]])</f>
        <v>2023</v>
      </c>
      <c r="E1584" s="1">
        <v>0.65833333333333333</v>
      </c>
      <c r="F1584" t="s">
        <v>358</v>
      </c>
      <c r="G1584" s="3">
        <v>52.113449000000003</v>
      </c>
      <c r="H1584" s="3">
        <v>-1.63317</v>
      </c>
      <c r="I1584" t="s">
        <v>152</v>
      </c>
      <c r="J1584">
        <v>661</v>
      </c>
      <c r="K1584">
        <v>10.9</v>
      </c>
      <c r="L1584">
        <v>5</v>
      </c>
      <c r="M1584" t="str">
        <f>IF(AllData[[#This Row],[Nitrate (PPM)]]&gt;2, "Very high", IF(AllData[[#This Row],[Nitrate (PPM)]]&gt;1, "High", IF(AllData[[#This Row],[Nitrate (PPM)]]&gt;0.5, "Some evidence", IF(AllData[[#This Row],[Nitrate (PPM)]]&gt;=0, "No evidence"))))</f>
        <v>Very high</v>
      </c>
      <c r="N1584">
        <v>0.26</v>
      </c>
      <c r="O1584" t="str">
        <f>IF(AllData[[#This Row],[Phosphate (PPM)]]&gt;0.5, "Very high", IF(AllData[[#This Row],[Phosphate (PPM)]]&gt;0.1, "High", IF(AllData[[#This Row],[Phosphate (PPM)]]&gt;0.05, "Some evidence", IF(AllData[[#This Row],[Phosphate (PPM)]]&lt;=0.05, "No Evidence", ""))))</f>
        <v>High</v>
      </c>
      <c r="P1584">
        <v>2.5</v>
      </c>
      <c r="Q1584" t="s">
        <v>359</v>
      </c>
    </row>
    <row r="1585" spans="1:17" x14ac:dyDescent="0.3">
      <c r="A1585" t="s">
        <v>360</v>
      </c>
      <c r="B1585" s="2">
        <v>45252</v>
      </c>
      <c r="C1585" t="str" cm="1">
        <f t="array" ref="C15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5">
        <f>YEAR(AllData[[#This Row],[Date]])</f>
        <v>2023</v>
      </c>
      <c r="E1585" s="1">
        <v>0.66874999999999996</v>
      </c>
      <c r="F1585" t="s">
        <v>361</v>
      </c>
      <c r="G1585" s="3">
        <v>52.113517999999999</v>
      </c>
      <c r="H1585" s="3">
        <v>-1.633165</v>
      </c>
      <c r="I1585" t="s">
        <v>362</v>
      </c>
      <c r="J1585">
        <v>670</v>
      </c>
      <c r="K1585">
        <v>10.3</v>
      </c>
      <c r="L1585">
        <v>5</v>
      </c>
      <c r="M1585" t="str">
        <f>IF(AllData[[#This Row],[Nitrate (PPM)]]&gt;2, "Very high", IF(AllData[[#This Row],[Nitrate (PPM)]]&gt;1, "High", IF(AllData[[#This Row],[Nitrate (PPM)]]&gt;0.5, "Some evidence", IF(AllData[[#This Row],[Nitrate (PPM)]]&gt;=0, "No evidence"))))</f>
        <v>Very high</v>
      </c>
      <c r="N1585">
        <v>0.27</v>
      </c>
      <c r="O1585" t="str">
        <f>IF(AllData[[#This Row],[Phosphate (PPM)]]&gt;0.5, "Very high", IF(AllData[[#This Row],[Phosphate (PPM)]]&gt;0.1, "High", IF(AllData[[#This Row],[Phosphate (PPM)]]&gt;0.05, "Some evidence", IF(AllData[[#This Row],[Phosphate (PPM)]]&lt;=0.05, "No Evidence", ""))))</f>
        <v>High</v>
      </c>
      <c r="P1585">
        <v>2.5</v>
      </c>
      <c r="Q1585" t="s">
        <v>363</v>
      </c>
    </row>
    <row r="1586" spans="1:17" x14ac:dyDescent="0.3">
      <c r="A1586" t="s">
        <v>354</v>
      </c>
      <c r="B1586" s="2">
        <v>45250</v>
      </c>
      <c r="C1586" t="str" cm="1">
        <f t="array" ref="C15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6">
        <f>YEAR(AllData[[#This Row],[Date]])</f>
        <v>2023</v>
      </c>
      <c r="E1586" s="1">
        <v>0.39861111111111114</v>
      </c>
      <c r="F1586" t="s">
        <v>333</v>
      </c>
      <c r="G1586" s="3">
        <v>52.046506999999998</v>
      </c>
      <c r="H1586" s="3">
        <v>-1.6734880000000001</v>
      </c>
      <c r="I1586" t="s">
        <v>62</v>
      </c>
      <c r="J1586">
        <v>573</v>
      </c>
      <c r="K1586">
        <v>10.199999999999999</v>
      </c>
      <c r="L1586">
        <v>2</v>
      </c>
      <c r="M1586" t="str">
        <f>IF(AllData[[#This Row],[Nitrate (PPM)]]&gt;2, "Very high", IF(AllData[[#This Row],[Nitrate (PPM)]]&gt;1, "High", IF(AllData[[#This Row],[Nitrate (PPM)]]&gt;0.5, "Some evidence", IF(AllData[[#This Row],[Nitrate (PPM)]]&gt;=0, "No evidence"))))</f>
        <v>High</v>
      </c>
      <c r="N1586">
        <v>0.68</v>
      </c>
      <c r="O1586" t="str">
        <f>IF(AllData[[#This Row],[Phosphate (PPM)]]&gt;0.5, "Very high", IF(AllData[[#This Row],[Phosphate (PPM)]]&gt;0.1, "High", IF(AllData[[#This Row],[Phosphate (PPM)]]&gt;0.05, "Some evidence", IF(AllData[[#This Row],[Phosphate (PPM)]]&lt;=0.05, "No Evidence", ""))))</f>
        <v>Very high</v>
      </c>
      <c r="P1586">
        <v>0.2</v>
      </c>
    </row>
    <row r="1587" spans="1:17" x14ac:dyDescent="0.3">
      <c r="A1587" t="s">
        <v>355</v>
      </c>
      <c r="B1587" s="2">
        <v>45250</v>
      </c>
      <c r="C1587" t="str" cm="1">
        <f t="array" ref="C15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7">
        <f>YEAR(AllData[[#This Row],[Date]])</f>
        <v>2023</v>
      </c>
      <c r="E1587" s="1">
        <v>0.41388888888888886</v>
      </c>
      <c r="F1587" t="s">
        <v>331</v>
      </c>
      <c r="G1587" s="3">
        <v>52.045651999999997</v>
      </c>
      <c r="H1587" s="3">
        <v>-1.6719360000000001</v>
      </c>
      <c r="I1587" t="s">
        <v>25</v>
      </c>
      <c r="J1587">
        <v>556</v>
      </c>
      <c r="K1587">
        <v>10.5</v>
      </c>
      <c r="L1587">
        <v>3.5</v>
      </c>
      <c r="M1587" t="str">
        <f>IF(AllData[[#This Row],[Nitrate (PPM)]]&gt;2, "Very high", IF(AllData[[#This Row],[Nitrate (PPM)]]&gt;1, "High", IF(AllData[[#This Row],[Nitrate (PPM)]]&gt;0.5, "Some evidence", IF(AllData[[#This Row],[Nitrate (PPM)]]&gt;=0, "No evidence"))))</f>
        <v>Very high</v>
      </c>
      <c r="N1587">
        <v>1.1200000000000001</v>
      </c>
      <c r="O1587" t="str">
        <f>IF(AllData[[#This Row],[Phosphate (PPM)]]&gt;0.5, "Very high", IF(AllData[[#This Row],[Phosphate (PPM)]]&gt;0.1, "High", IF(AllData[[#This Row],[Phosphate (PPM)]]&gt;0.05, "Some evidence", IF(AllData[[#This Row],[Phosphate (PPM)]]&lt;=0.05, "No Evidence", ""))))</f>
        <v>Very high</v>
      </c>
      <c r="P1587">
        <v>0.3</v>
      </c>
    </row>
    <row r="1588" spans="1:17" x14ac:dyDescent="0.3">
      <c r="A1588" t="s">
        <v>356</v>
      </c>
      <c r="B1588" s="2">
        <v>45250</v>
      </c>
      <c r="C1588" t="str" cm="1">
        <f t="array" ref="C15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8">
        <f>YEAR(AllData[[#This Row],[Date]])</f>
        <v>2023</v>
      </c>
      <c r="E1588" s="1">
        <v>0.63194444444444442</v>
      </c>
      <c r="F1588" t="s">
        <v>37</v>
      </c>
      <c r="G1588" s="3">
        <v>52.167430000000003</v>
      </c>
      <c r="H1588" s="3">
        <v>-1.7744800000000001</v>
      </c>
      <c r="I1588" t="s">
        <v>25</v>
      </c>
      <c r="J1588">
        <v>688</v>
      </c>
      <c r="K1588">
        <v>11.5</v>
      </c>
      <c r="L1588">
        <v>8</v>
      </c>
      <c r="M1588" t="str">
        <f>IF(AllData[[#This Row],[Nitrate (PPM)]]&gt;2, "Very high", IF(AllData[[#This Row],[Nitrate (PPM)]]&gt;1, "High", IF(AllData[[#This Row],[Nitrate (PPM)]]&gt;0.5, "Some evidence", IF(AllData[[#This Row],[Nitrate (PPM)]]&gt;=0, "No evidence"))))</f>
        <v>Very high</v>
      </c>
      <c r="N1588">
        <v>0.4</v>
      </c>
      <c r="O1588" t="str">
        <f>IF(AllData[[#This Row],[Phosphate (PPM)]]&gt;0.5, "Very high", IF(AllData[[#This Row],[Phosphate (PPM)]]&gt;0.1, "High", IF(AllData[[#This Row],[Phosphate (PPM)]]&gt;0.05, "Some evidence", IF(AllData[[#This Row],[Phosphate (PPM)]]&lt;=0.05, "No Evidence", ""))))</f>
        <v>High</v>
      </c>
      <c r="P1588">
        <v>0</v>
      </c>
    </row>
    <row r="1589" spans="1:17" x14ac:dyDescent="0.3">
      <c r="A1589" t="s">
        <v>346</v>
      </c>
      <c r="B1589" s="2">
        <v>45249</v>
      </c>
      <c r="C1589" t="str" cm="1">
        <f t="array" ref="C15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89">
        <f>YEAR(AllData[[#This Row],[Date]])</f>
        <v>2023</v>
      </c>
      <c r="E1589" s="1">
        <v>0.41666666666666669</v>
      </c>
      <c r="F1589" t="s">
        <v>98</v>
      </c>
      <c r="G1589" s="3">
        <v>52.177</v>
      </c>
      <c r="H1589" s="3">
        <v>-1.736</v>
      </c>
      <c r="I1589" t="s">
        <v>62</v>
      </c>
      <c r="J1589">
        <v>725</v>
      </c>
      <c r="K1589">
        <v>16.5</v>
      </c>
      <c r="L1589">
        <v>5</v>
      </c>
      <c r="M1589" t="str">
        <f>IF(AllData[[#This Row],[Nitrate (PPM)]]&gt;2, "Very high", IF(AllData[[#This Row],[Nitrate (PPM)]]&gt;1, "High", IF(AllData[[#This Row],[Nitrate (PPM)]]&gt;0.5, "Some evidence", IF(AllData[[#This Row],[Nitrate (PPM)]]&gt;=0, "No evidence"))))</f>
        <v>Very high</v>
      </c>
      <c r="N1589">
        <v>0.32</v>
      </c>
      <c r="O1589" t="str">
        <f>IF(AllData[[#This Row],[Phosphate (PPM)]]&gt;0.5, "Very high", IF(AllData[[#This Row],[Phosphate (PPM)]]&gt;0.1, "High", IF(AllData[[#This Row],[Phosphate (PPM)]]&gt;0.05, "Some evidence", IF(AllData[[#This Row],[Phosphate (PPM)]]&lt;=0.05, "No Evidence", ""))))</f>
        <v>High</v>
      </c>
      <c r="P1589">
        <v>0.8</v>
      </c>
    </row>
    <row r="1590" spans="1:17" x14ac:dyDescent="0.3">
      <c r="A1590" t="s">
        <v>347</v>
      </c>
      <c r="B1590" s="2">
        <v>45249</v>
      </c>
      <c r="C1590" t="str" cm="1">
        <f t="array" ref="C15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0">
        <f>YEAR(AllData[[#This Row],[Date]])</f>
        <v>2023</v>
      </c>
      <c r="E1590" s="1">
        <v>0.41666666666666669</v>
      </c>
      <c r="F1590" t="s">
        <v>65</v>
      </c>
      <c r="I1590" t="s">
        <v>25</v>
      </c>
      <c r="J1590">
        <v>681</v>
      </c>
      <c r="K1590">
        <v>16.5</v>
      </c>
      <c r="L1590">
        <v>5</v>
      </c>
      <c r="M1590" t="str">
        <f>IF(AllData[[#This Row],[Nitrate (PPM)]]&gt;2, "Very high", IF(AllData[[#This Row],[Nitrate (PPM)]]&gt;1, "High", IF(AllData[[#This Row],[Nitrate (PPM)]]&gt;0.5, "Some evidence", IF(AllData[[#This Row],[Nitrate (PPM)]]&gt;=0, "No evidence"))))</f>
        <v>Very high</v>
      </c>
      <c r="N1590">
        <v>0.42</v>
      </c>
      <c r="O1590" t="str">
        <f>IF(AllData[[#This Row],[Phosphate (PPM)]]&gt;0.5, "Very high", IF(AllData[[#This Row],[Phosphate (PPM)]]&gt;0.1, "High", IF(AllData[[#This Row],[Phosphate (PPM)]]&gt;0.05, "Some evidence", IF(AllData[[#This Row],[Phosphate (PPM)]]&lt;=0.05, "No Evidence", ""))))</f>
        <v>High</v>
      </c>
      <c r="P1590">
        <v>0.8</v>
      </c>
    </row>
    <row r="1591" spans="1:17" x14ac:dyDescent="0.3">
      <c r="A1591" t="s">
        <v>348</v>
      </c>
      <c r="B1591" s="2">
        <v>45249</v>
      </c>
      <c r="C1591" t="str" cm="1">
        <f t="array" ref="C15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1">
        <f>YEAR(AllData[[#This Row],[Date]])</f>
        <v>2023</v>
      </c>
      <c r="E1591" s="1">
        <v>0.5</v>
      </c>
      <c r="F1591" t="s">
        <v>206</v>
      </c>
      <c r="G1591" s="3">
        <v>52.183698999999997</v>
      </c>
      <c r="H1591" s="3">
        <v>-1.707816</v>
      </c>
      <c r="I1591" t="s">
        <v>25</v>
      </c>
      <c r="K1591">
        <v>9</v>
      </c>
      <c r="L1591">
        <v>10</v>
      </c>
      <c r="M1591" t="str">
        <f>IF(AllData[[#This Row],[Nitrate (PPM)]]&gt;2, "Very high", IF(AllData[[#This Row],[Nitrate (PPM)]]&gt;1, "High", IF(AllData[[#This Row],[Nitrate (PPM)]]&gt;0.5, "Some evidence", IF(AllData[[#This Row],[Nitrate (PPM)]]&gt;=0, "No evidence"))))</f>
        <v>Very high</v>
      </c>
      <c r="N1591">
        <v>0.49</v>
      </c>
      <c r="O1591" t="str">
        <f>IF(AllData[[#This Row],[Phosphate (PPM)]]&gt;0.5, "Very high", IF(AllData[[#This Row],[Phosphate (PPM)]]&gt;0.1, "High", IF(AllData[[#This Row],[Phosphate (PPM)]]&gt;0.05, "Some evidence", IF(AllData[[#This Row],[Phosphate (PPM)]]&lt;=0.05, "No Evidence", ""))))</f>
        <v>High</v>
      </c>
      <c r="P1591">
        <v>0.7</v>
      </c>
    </row>
    <row r="1592" spans="1:17" x14ac:dyDescent="0.3">
      <c r="A1592" t="s">
        <v>349</v>
      </c>
      <c r="B1592" s="2">
        <v>45249</v>
      </c>
      <c r="C1592" t="str" cm="1">
        <f t="array" ref="C15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2">
        <f>YEAR(AllData[[#This Row],[Date]])</f>
        <v>2023</v>
      </c>
      <c r="E1592" s="1">
        <v>0.51041666666666663</v>
      </c>
      <c r="F1592" t="s">
        <v>30</v>
      </c>
      <c r="G1592" s="3">
        <v>52.238149999999997</v>
      </c>
      <c r="H1592" s="3">
        <v>-1.6245799999999999</v>
      </c>
      <c r="I1592" t="s">
        <v>25</v>
      </c>
      <c r="K1592">
        <v>12.4</v>
      </c>
      <c r="L1592">
        <v>6</v>
      </c>
      <c r="M1592" t="str">
        <f>IF(AllData[[#This Row],[Nitrate (PPM)]]&gt;2, "Very high", IF(AllData[[#This Row],[Nitrate (PPM)]]&gt;1, "High", IF(AllData[[#This Row],[Nitrate (PPM)]]&gt;0.5, "Some evidence", IF(AllData[[#This Row],[Nitrate (PPM)]]&gt;=0, "No evidence"))))</f>
        <v>Very high</v>
      </c>
      <c r="N1592">
        <v>0.44</v>
      </c>
      <c r="O1592" t="str">
        <f>IF(AllData[[#This Row],[Phosphate (PPM)]]&gt;0.5, "Very high", IF(AllData[[#This Row],[Phosphate (PPM)]]&gt;0.1, "High", IF(AllData[[#This Row],[Phosphate (PPM)]]&gt;0.05, "Some evidence", IF(AllData[[#This Row],[Phosphate (PPM)]]&lt;=0.05, "No Evidence", ""))))</f>
        <v>High</v>
      </c>
      <c r="P1592">
        <v>0</v>
      </c>
    </row>
    <row r="1593" spans="1:17" x14ac:dyDescent="0.3">
      <c r="A1593" t="s">
        <v>350</v>
      </c>
      <c r="B1593" s="2">
        <v>45249</v>
      </c>
      <c r="C1593" t="str" cm="1">
        <f t="array" ref="C15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3">
        <f>YEAR(AllData[[#This Row],[Date]])</f>
        <v>2023</v>
      </c>
      <c r="E1593" s="1">
        <v>0.53125</v>
      </c>
      <c r="F1593" t="s">
        <v>33</v>
      </c>
      <c r="G1593" s="3">
        <v>52.211680000000001</v>
      </c>
      <c r="H1593" s="3">
        <v>-1.6244400000000001</v>
      </c>
      <c r="I1593" t="s">
        <v>19</v>
      </c>
      <c r="J1593">
        <v>636</v>
      </c>
      <c r="K1593">
        <v>12.6</v>
      </c>
      <c r="L1593">
        <v>7</v>
      </c>
      <c r="M1593" t="str">
        <f>IF(AllData[[#This Row],[Nitrate (PPM)]]&gt;2, "Very high", IF(AllData[[#This Row],[Nitrate (PPM)]]&gt;1, "High", IF(AllData[[#This Row],[Nitrate (PPM)]]&gt;0.5, "Some evidence", IF(AllData[[#This Row],[Nitrate (PPM)]]&gt;=0, "No evidence"))))</f>
        <v>Very high</v>
      </c>
      <c r="N1593">
        <v>0.44</v>
      </c>
      <c r="O1593" t="str">
        <f>IF(AllData[[#This Row],[Phosphate (PPM)]]&gt;0.5, "Very high", IF(AllData[[#This Row],[Phosphate (PPM)]]&gt;0.1, "High", IF(AllData[[#This Row],[Phosphate (PPM)]]&gt;0.05, "Some evidence", IF(AllData[[#This Row],[Phosphate (PPM)]]&lt;=0.05, "No Evidence", ""))))</f>
        <v>High</v>
      </c>
      <c r="P1593">
        <v>0</v>
      </c>
    </row>
    <row r="1594" spans="1:17" x14ac:dyDescent="0.3">
      <c r="A1594" t="s">
        <v>351</v>
      </c>
      <c r="B1594" s="2">
        <v>45249</v>
      </c>
      <c r="C1594" t="str" cm="1">
        <f t="array" ref="C15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4">
        <f>YEAR(AllData[[#This Row],[Date]])</f>
        <v>2023</v>
      </c>
      <c r="E1594" s="1">
        <v>0.58333333333333337</v>
      </c>
      <c r="F1594" t="s">
        <v>260</v>
      </c>
      <c r="G1594" s="3">
        <v>52.166370000000001</v>
      </c>
      <c r="H1594" s="3">
        <v>-1.708032</v>
      </c>
      <c r="I1594" t="s">
        <v>62</v>
      </c>
      <c r="J1594">
        <v>493</v>
      </c>
      <c r="K1594">
        <v>13.5</v>
      </c>
      <c r="L1594">
        <v>5</v>
      </c>
      <c r="M1594" t="str">
        <f>IF(AllData[[#This Row],[Nitrate (PPM)]]&gt;2, "Very high", IF(AllData[[#This Row],[Nitrate (PPM)]]&gt;1, "High", IF(AllData[[#This Row],[Nitrate (PPM)]]&gt;0.5, "Some evidence", IF(AllData[[#This Row],[Nitrate (PPM)]]&gt;=0, "No evidence"))))</f>
        <v>Very high</v>
      </c>
      <c r="N1594">
        <v>0.28000000000000003</v>
      </c>
      <c r="O1594" t="str">
        <f>IF(AllData[[#This Row],[Phosphate (PPM)]]&gt;0.5, "Very high", IF(AllData[[#This Row],[Phosphate (PPM)]]&gt;0.1, "High", IF(AllData[[#This Row],[Phosphate (PPM)]]&gt;0.05, "Some evidence", IF(AllData[[#This Row],[Phosphate (PPM)]]&lt;=0.05, "No Evidence", ""))))</f>
        <v>High</v>
      </c>
      <c r="P1594">
        <v>1.3</v>
      </c>
    </row>
    <row r="1595" spans="1:17" x14ac:dyDescent="0.3">
      <c r="A1595" t="s">
        <v>352</v>
      </c>
      <c r="B1595" s="2">
        <v>45249</v>
      </c>
      <c r="C1595" t="str" cm="1">
        <f t="array" ref="C15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5">
        <f>YEAR(AllData[[#This Row],[Date]])</f>
        <v>2023</v>
      </c>
      <c r="E1595" s="1">
        <v>0.64583333333333337</v>
      </c>
      <c r="F1595" t="s">
        <v>35</v>
      </c>
      <c r="G1595" s="3">
        <v>52.175240000000002</v>
      </c>
      <c r="H1595" s="3">
        <v>-1.7918700000000001</v>
      </c>
      <c r="I1595" t="s">
        <v>25</v>
      </c>
      <c r="J1595">
        <v>680</v>
      </c>
      <c r="K1595">
        <v>11.8</v>
      </c>
      <c r="L1595">
        <v>12</v>
      </c>
      <c r="M1595" t="str">
        <f>IF(AllData[[#This Row],[Nitrate (PPM)]]&gt;2, "Very high", IF(AllData[[#This Row],[Nitrate (PPM)]]&gt;1, "High", IF(AllData[[#This Row],[Nitrate (PPM)]]&gt;0.5, "Some evidence", IF(AllData[[#This Row],[Nitrate (PPM)]]&gt;=0, "No evidence"))))</f>
        <v>Very high</v>
      </c>
      <c r="N1595">
        <v>0.31</v>
      </c>
      <c r="O1595" t="str">
        <f>IF(AllData[[#This Row],[Phosphate (PPM)]]&gt;0.5, "Very high", IF(AllData[[#This Row],[Phosphate (PPM)]]&gt;0.1, "High", IF(AllData[[#This Row],[Phosphate (PPM)]]&gt;0.05, "Some evidence", IF(AllData[[#This Row],[Phosphate (PPM)]]&lt;=0.05, "No Evidence", ""))))</f>
        <v>High</v>
      </c>
      <c r="P1595">
        <v>0</v>
      </c>
      <c r="Q1595" t="s">
        <v>353</v>
      </c>
    </row>
    <row r="1596" spans="1:17" x14ac:dyDescent="0.3">
      <c r="A1596" t="s">
        <v>343</v>
      </c>
      <c r="B1596" s="2">
        <v>45248</v>
      </c>
      <c r="C1596" t="str" cm="1">
        <f t="array" ref="C15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6">
        <f>YEAR(AllData[[#This Row],[Date]])</f>
        <v>2023</v>
      </c>
      <c r="E1596" s="1">
        <v>0.52083333333333337</v>
      </c>
      <c r="F1596" t="s">
        <v>85</v>
      </c>
      <c r="I1596" t="s">
        <v>19</v>
      </c>
      <c r="J1596">
        <v>652</v>
      </c>
      <c r="K1596">
        <v>12.1</v>
      </c>
      <c r="L1596">
        <v>6</v>
      </c>
      <c r="M1596" t="str">
        <f>IF(AllData[[#This Row],[Nitrate (PPM)]]&gt;2, "Very high", IF(AllData[[#This Row],[Nitrate (PPM)]]&gt;1, "High", IF(AllData[[#This Row],[Nitrate (PPM)]]&gt;0.5, "Some evidence", IF(AllData[[#This Row],[Nitrate (PPM)]]&gt;=0, "No evidence"))))</f>
        <v>Very high</v>
      </c>
      <c r="N1596">
        <v>0.32</v>
      </c>
      <c r="O1596" t="str">
        <f>IF(AllData[[#This Row],[Phosphate (PPM)]]&gt;0.5, "Very high", IF(AllData[[#This Row],[Phosphate (PPM)]]&gt;0.1, "High", IF(AllData[[#This Row],[Phosphate (PPM)]]&gt;0.05, "Some evidence", IF(AllData[[#This Row],[Phosphate (PPM)]]&lt;=0.05, "No Evidence", ""))))</f>
        <v>High</v>
      </c>
      <c r="P1596">
        <v>1</v>
      </c>
    </row>
    <row r="1597" spans="1:17" x14ac:dyDescent="0.3">
      <c r="A1597" t="s">
        <v>344</v>
      </c>
      <c r="B1597" s="2">
        <v>45248</v>
      </c>
      <c r="C1597" t="str" cm="1">
        <f t="array" ref="C15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7">
        <f>YEAR(AllData[[#This Row],[Date]])</f>
        <v>2023</v>
      </c>
      <c r="E1597" s="1">
        <v>0.67013888888888884</v>
      </c>
      <c r="F1597" t="s">
        <v>18</v>
      </c>
      <c r="G1597" s="3">
        <v>51.991405</v>
      </c>
      <c r="H1597" s="3">
        <v>-2.16309</v>
      </c>
      <c r="I1597" t="s">
        <v>19</v>
      </c>
      <c r="J1597">
        <v>701</v>
      </c>
      <c r="K1597">
        <v>11.6</v>
      </c>
      <c r="L1597">
        <v>8</v>
      </c>
      <c r="M1597" t="str">
        <f>IF(AllData[[#This Row],[Nitrate (PPM)]]&gt;2, "Very high", IF(AllData[[#This Row],[Nitrate (PPM)]]&gt;1, "High", IF(AllData[[#This Row],[Nitrate (PPM)]]&gt;0.5, "Some evidence", IF(AllData[[#This Row],[Nitrate (PPM)]]&gt;=0, "No evidence"))))</f>
        <v>Very high</v>
      </c>
      <c r="N1597">
        <v>0.81</v>
      </c>
      <c r="O1597" t="str">
        <f>IF(AllData[[#This Row],[Phosphate (PPM)]]&gt;0.5, "Very high", IF(AllData[[#This Row],[Phosphate (PPM)]]&gt;0.1, "High", IF(AllData[[#This Row],[Phosphate (PPM)]]&gt;0.05, "Some evidence", IF(AllData[[#This Row],[Phosphate (PPM)]]&lt;=0.05, "No Evidence", ""))))</f>
        <v>Very high</v>
      </c>
      <c r="P1597">
        <v>2</v>
      </c>
    </row>
    <row r="1598" spans="1:17" x14ac:dyDescent="0.3">
      <c r="A1598" t="s">
        <v>345</v>
      </c>
      <c r="B1598" s="2">
        <v>45248</v>
      </c>
      <c r="C1598" t="str" cm="1">
        <f t="array" ref="C15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8">
        <f>YEAR(AllData[[#This Row],[Date]])</f>
        <v>2023</v>
      </c>
      <c r="E1598" s="1">
        <v>0.70833333333333337</v>
      </c>
      <c r="F1598" t="s">
        <v>79</v>
      </c>
      <c r="I1598" t="s">
        <v>19</v>
      </c>
      <c r="J1598">
        <v>857</v>
      </c>
      <c r="K1598">
        <v>14.6</v>
      </c>
      <c r="L1598">
        <v>5</v>
      </c>
      <c r="M1598" t="str">
        <f>IF(AllData[[#This Row],[Nitrate (PPM)]]&gt;2, "Very high", IF(AllData[[#This Row],[Nitrate (PPM)]]&gt;1, "High", IF(AllData[[#This Row],[Nitrate (PPM)]]&gt;0.5, "Some evidence", IF(AllData[[#This Row],[Nitrate (PPM)]]&gt;=0, "No evidence"))))</f>
        <v>Very high</v>
      </c>
      <c r="N1598">
        <v>0.42</v>
      </c>
      <c r="O1598" t="str">
        <f>IF(AllData[[#This Row],[Phosphate (PPM)]]&gt;0.5, "Very high", IF(AllData[[#This Row],[Phosphate (PPM)]]&gt;0.1, "High", IF(AllData[[#This Row],[Phosphate (PPM)]]&gt;0.05, "Some evidence", IF(AllData[[#This Row],[Phosphate (PPM)]]&lt;=0.05, "No Evidence", ""))))</f>
        <v>High</v>
      </c>
      <c r="P1598">
        <v>1</v>
      </c>
    </row>
    <row r="1599" spans="1:17" x14ac:dyDescent="0.3">
      <c r="A1599" t="s">
        <v>337</v>
      </c>
      <c r="B1599" s="2">
        <v>45246</v>
      </c>
      <c r="C1599" t="str" cm="1">
        <f t="array" ref="C15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599">
        <f>YEAR(AllData[[#This Row],[Date]])</f>
        <v>2023</v>
      </c>
      <c r="E1599" s="1">
        <v>0.37708333333333333</v>
      </c>
      <c r="F1599" t="s">
        <v>282</v>
      </c>
      <c r="G1599" s="3">
        <v>52.207715999999998</v>
      </c>
      <c r="H1599" s="3">
        <v>-1.6586399999999999</v>
      </c>
      <c r="I1599" t="s">
        <v>25</v>
      </c>
      <c r="J1599">
        <v>568</v>
      </c>
      <c r="K1599">
        <v>16.100000000000001</v>
      </c>
      <c r="L1599">
        <v>5</v>
      </c>
      <c r="M1599" t="str">
        <f>IF(AllData[[#This Row],[Nitrate (PPM)]]&gt;2, "Very high", IF(AllData[[#This Row],[Nitrate (PPM)]]&gt;1, "High", IF(AllData[[#This Row],[Nitrate (PPM)]]&gt;0.5, "Some evidence", IF(AllData[[#This Row],[Nitrate (PPM)]]&gt;=0, "No evidence"))))</f>
        <v>Very high</v>
      </c>
      <c r="N1599">
        <v>0.51</v>
      </c>
      <c r="O1599" t="str">
        <f>IF(AllData[[#This Row],[Phosphate (PPM)]]&gt;0.5, "Very high", IF(AllData[[#This Row],[Phosphate (PPM)]]&gt;0.1, "High", IF(AllData[[#This Row],[Phosphate (PPM)]]&gt;0.05, "Some evidence", IF(AllData[[#This Row],[Phosphate (PPM)]]&lt;=0.05, "No Evidence", ""))))</f>
        <v>Very high</v>
      </c>
      <c r="P1599">
        <v>0</v>
      </c>
      <c r="Q1599" t="s">
        <v>338</v>
      </c>
    </row>
    <row r="1600" spans="1:17" x14ac:dyDescent="0.3">
      <c r="A1600" t="s">
        <v>339</v>
      </c>
      <c r="B1600" s="2">
        <v>45246</v>
      </c>
      <c r="C1600" t="str" cm="1">
        <f t="array" ref="C16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0">
        <f>YEAR(AllData[[#This Row],[Date]])</f>
        <v>2023</v>
      </c>
      <c r="E1600" s="1">
        <v>0.44444444444444442</v>
      </c>
      <c r="F1600" t="s">
        <v>280</v>
      </c>
      <c r="I1600" t="s">
        <v>25</v>
      </c>
      <c r="J1600">
        <v>584</v>
      </c>
      <c r="K1600">
        <v>12.2</v>
      </c>
      <c r="L1600">
        <v>5</v>
      </c>
      <c r="M1600" t="str">
        <f>IF(AllData[[#This Row],[Nitrate (PPM)]]&gt;2, "Very high", IF(AllData[[#This Row],[Nitrate (PPM)]]&gt;1, "High", IF(AllData[[#This Row],[Nitrate (PPM)]]&gt;0.5, "Some evidence", IF(AllData[[#This Row],[Nitrate (PPM)]]&gt;=0, "No evidence"))))</f>
        <v>Very high</v>
      </c>
      <c r="N1600">
        <v>0.59</v>
      </c>
      <c r="O1600" t="str">
        <f>IF(AllData[[#This Row],[Phosphate (PPM)]]&gt;0.5, "Very high", IF(AllData[[#This Row],[Phosphate (PPM)]]&gt;0.1, "High", IF(AllData[[#This Row],[Phosphate (PPM)]]&gt;0.05, "Some evidence", IF(AllData[[#This Row],[Phosphate (PPM)]]&lt;=0.05, "No Evidence", ""))))</f>
        <v>Very high</v>
      </c>
      <c r="P1600">
        <v>1</v>
      </c>
      <c r="Q1600" t="s">
        <v>340</v>
      </c>
    </row>
    <row r="1601" spans="1:17" x14ac:dyDescent="0.3">
      <c r="A1601" t="s">
        <v>341</v>
      </c>
      <c r="B1601" s="2">
        <v>45246</v>
      </c>
      <c r="C1601" t="str" cm="1">
        <f t="array" ref="C16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1">
        <f>YEAR(AllData[[#This Row],[Date]])</f>
        <v>2023</v>
      </c>
      <c r="E1601" s="1">
        <v>0.50972222222222219</v>
      </c>
      <c r="F1601" t="s">
        <v>158</v>
      </c>
      <c r="G1601" s="3">
        <v>52.146557999999999</v>
      </c>
      <c r="H1601" s="3">
        <v>-1.6991499999999999</v>
      </c>
      <c r="I1601" t="s">
        <v>25</v>
      </c>
      <c r="J1601">
        <v>609</v>
      </c>
      <c r="K1601">
        <v>9.4</v>
      </c>
      <c r="L1601">
        <v>5</v>
      </c>
      <c r="M1601" t="str">
        <f>IF(AllData[[#This Row],[Nitrate (PPM)]]&gt;2, "Very high", IF(AllData[[#This Row],[Nitrate (PPM)]]&gt;1, "High", IF(AllData[[#This Row],[Nitrate (PPM)]]&gt;0.5, "Some evidence", IF(AllData[[#This Row],[Nitrate (PPM)]]&gt;=0, "No evidence"))))</f>
        <v>Very high</v>
      </c>
      <c r="N1601">
        <v>0.2</v>
      </c>
      <c r="O1601" t="str">
        <f>IF(AllData[[#This Row],[Phosphate (PPM)]]&gt;0.5, "Very high", IF(AllData[[#This Row],[Phosphate (PPM)]]&gt;0.1, "High", IF(AllData[[#This Row],[Phosphate (PPM)]]&gt;0.05, "Some evidence", IF(AllData[[#This Row],[Phosphate (PPM)]]&lt;=0.05, "No Evidence", ""))))</f>
        <v>High</v>
      </c>
      <c r="P1601">
        <v>1.5</v>
      </c>
      <c r="Q1601" t="s">
        <v>342</v>
      </c>
    </row>
    <row r="1602" spans="1:17" x14ac:dyDescent="0.3">
      <c r="A1602" t="s">
        <v>335</v>
      </c>
      <c r="B1602" s="2">
        <v>45245</v>
      </c>
      <c r="C1602" t="str" cm="1">
        <f t="array" ref="C16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2">
        <f>YEAR(AllData[[#This Row],[Date]])</f>
        <v>2023</v>
      </c>
      <c r="E1602" s="1">
        <v>0.66666666666666663</v>
      </c>
      <c r="F1602" t="s">
        <v>135</v>
      </c>
      <c r="I1602" t="s">
        <v>25</v>
      </c>
      <c r="J1602">
        <v>667</v>
      </c>
      <c r="K1602">
        <v>12.1</v>
      </c>
      <c r="L1602">
        <v>5</v>
      </c>
      <c r="M1602" t="str">
        <f>IF(AllData[[#This Row],[Nitrate (PPM)]]&gt;2, "Very high", IF(AllData[[#This Row],[Nitrate (PPM)]]&gt;1, "High", IF(AllData[[#This Row],[Nitrate (PPM)]]&gt;0.5, "Some evidence", IF(AllData[[#This Row],[Nitrate (PPM)]]&gt;=0, "No evidence"))))</f>
        <v>Very high</v>
      </c>
      <c r="N1602">
        <v>0.24</v>
      </c>
      <c r="O1602" t="str">
        <f>IF(AllData[[#This Row],[Phosphate (PPM)]]&gt;0.5, "Very high", IF(AllData[[#This Row],[Phosphate (PPM)]]&gt;0.1, "High", IF(AllData[[#This Row],[Phosphate (PPM)]]&gt;0.05, "Some evidence", IF(AllData[[#This Row],[Phosphate (PPM)]]&lt;=0.05, "No Evidence", ""))))</f>
        <v>High</v>
      </c>
      <c r="P1602">
        <v>2.5</v>
      </c>
      <c r="Q1602" t="s">
        <v>336</v>
      </c>
    </row>
    <row r="1603" spans="1:17" x14ac:dyDescent="0.3">
      <c r="A1603" t="s">
        <v>330</v>
      </c>
      <c r="B1603" s="2">
        <v>45244</v>
      </c>
      <c r="C1603" t="str" cm="1">
        <f t="array" ref="C16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3">
        <f>YEAR(AllData[[#This Row],[Date]])</f>
        <v>2023</v>
      </c>
      <c r="E1603" s="1">
        <v>0.40625</v>
      </c>
      <c r="F1603" t="s">
        <v>331</v>
      </c>
      <c r="G1603" s="3">
        <v>52.045651999999997</v>
      </c>
      <c r="H1603" s="3">
        <v>-1.6719360000000001</v>
      </c>
      <c r="I1603" t="s">
        <v>25</v>
      </c>
      <c r="J1603">
        <v>453</v>
      </c>
      <c r="K1603">
        <v>10.3</v>
      </c>
      <c r="L1603">
        <v>5</v>
      </c>
      <c r="M1603" t="str">
        <f>IF(AllData[[#This Row],[Nitrate (PPM)]]&gt;2, "Very high", IF(AllData[[#This Row],[Nitrate (PPM)]]&gt;1, "High", IF(AllData[[#This Row],[Nitrate (PPM)]]&gt;0.5, "Some evidence", IF(AllData[[#This Row],[Nitrate (PPM)]]&gt;=0, "No evidence"))))</f>
        <v>Very high</v>
      </c>
      <c r="N1603">
        <v>0.64</v>
      </c>
      <c r="O1603" t="str">
        <f>IF(AllData[[#This Row],[Phosphate (PPM)]]&gt;0.5, "Very high", IF(AllData[[#This Row],[Phosphate (PPM)]]&gt;0.1, "High", IF(AllData[[#This Row],[Phosphate (PPM)]]&gt;0.05, "Some evidence", IF(AllData[[#This Row],[Phosphate (PPM)]]&lt;=0.05, "No Evidence", ""))))</f>
        <v>Very high</v>
      </c>
      <c r="P1603">
        <v>0.3</v>
      </c>
    </row>
    <row r="1604" spans="1:17" x14ac:dyDescent="0.3">
      <c r="A1604" t="s">
        <v>332</v>
      </c>
      <c r="B1604" s="2">
        <v>45244</v>
      </c>
      <c r="C1604" t="str" cm="1">
        <f t="array" ref="C16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4">
        <f>YEAR(AllData[[#This Row],[Date]])</f>
        <v>2023</v>
      </c>
      <c r="E1604" s="1">
        <v>0.42708333333333331</v>
      </c>
      <c r="F1604" t="s">
        <v>333</v>
      </c>
      <c r="G1604" s="3">
        <v>52.046506999999998</v>
      </c>
      <c r="H1604" s="3">
        <v>-1.6734880000000001</v>
      </c>
      <c r="I1604" t="s">
        <v>62</v>
      </c>
      <c r="J1604">
        <v>394</v>
      </c>
      <c r="K1604">
        <v>10.5</v>
      </c>
      <c r="L1604">
        <v>5</v>
      </c>
      <c r="M1604" t="str">
        <f>IF(AllData[[#This Row],[Nitrate (PPM)]]&gt;2, "Very high", IF(AllData[[#This Row],[Nitrate (PPM)]]&gt;1, "High", IF(AllData[[#This Row],[Nitrate (PPM)]]&gt;0.5, "Some evidence", IF(AllData[[#This Row],[Nitrate (PPM)]]&gt;=0, "No evidence"))))</f>
        <v>Very high</v>
      </c>
      <c r="N1604">
        <v>0.2</v>
      </c>
      <c r="O1604" t="str">
        <f>IF(AllData[[#This Row],[Phosphate (PPM)]]&gt;0.5, "Very high", IF(AllData[[#This Row],[Phosphate (PPM)]]&gt;0.1, "High", IF(AllData[[#This Row],[Phosphate (PPM)]]&gt;0.05, "Some evidence", IF(AllData[[#This Row],[Phosphate (PPM)]]&lt;=0.05, "No Evidence", ""))))</f>
        <v>High</v>
      </c>
      <c r="P1604">
        <v>0.2</v>
      </c>
    </row>
    <row r="1605" spans="1:17" x14ac:dyDescent="0.3">
      <c r="A1605" t="s">
        <v>334</v>
      </c>
      <c r="B1605" s="2">
        <v>45244</v>
      </c>
      <c r="C1605" t="str" cm="1">
        <f t="array" ref="C16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5">
        <f>YEAR(AllData[[#This Row],[Date]])</f>
        <v>2023</v>
      </c>
      <c r="E1605" s="1">
        <v>0.47916666666666669</v>
      </c>
      <c r="F1605" t="s">
        <v>37</v>
      </c>
      <c r="G1605" s="3">
        <v>52.167430000000003</v>
      </c>
      <c r="H1605" s="3">
        <v>-1.7744800000000001</v>
      </c>
      <c r="I1605" t="s">
        <v>25</v>
      </c>
      <c r="J1605">
        <v>640</v>
      </c>
      <c r="K1605">
        <v>11.3</v>
      </c>
      <c r="L1605">
        <v>5</v>
      </c>
      <c r="M1605" t="str">
        <f>IF(AllData[[#This Row],[Nitrate (PPM)]]&gt;2, "Very high", IF(AllData[[#This Row],[Nitrate (PPM)]]&gt;1, "High", IF(AllData[[#This Row],[Nitrate (PPM)]]&gt;0.5, "Some evidence", IF(AllData[[#This Row],[Nitrate (PPM)]]&gt;=0, "No evidence"))))</f>
        <v>Very high</v>
      </c>
      <c r="N1605">
        <v>0.41</v>
      </c>
      <c r="O1605" t="str">
        <f>IF(AllData[[#This Row],[Phosphate (PPM)]]&gt;0.5, "Very high", IF(AllData[[#This Row],[Phosphate (PPM)]]&gt;0.1, "High", IF(AllData[[#This Row],[Phosphate (PPM)]]&gt;0.05, "Some evidence", IF(AllData[[#This Row],[Phosphate (PPM)]]&lt;=0.05, "No Evidence", ""))))</f>
        <v>High</v>
      </c>
      <c r="P1605">
        <v>0</v>
      </c>
    </row>
    <row r="1606" spans="1:17" x14ac:dyDescent="0.3">
      <c r="A1606" t="s">
        <v>327</v>
      </c>
      <c r="B1606" s="2">
        <v>45243</v>
      </c>
      <c r="C1606" t="str" cm="1">
        <f t="array" ref="C16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6">
        <f>YEAR(AllData[[#This Row],[Date]])</f>
        <v>2023</v>
      </c>
      <c r="E1606" s="1">
        <v>0.53125</v>
      </c>
      <c r="F1606" t="s">
        <v>328</v>
      </c>
      <c r="G1606" s="3">
        <v>52.166370000000001</v>
      </c>
      <c r="H1606" s="3">
        <v>-1.7083200000000001</v>
      </c>
      <c r="I1606" t="s">
        <v>62</v>
      </c>
      <c r="J1606">
        <v>164</v>
      </c>
      <c r="K1606">
        <v>14.2</v>
      </c>
      <c r="L1606">
        <v>8</v>
      </c>
      <c r="M1606" t="str">
        <f>IF(AllData[[#This Row],[Nitrate (PPM)]]&gt;2, "Very high", IF(AllData[[#This Row],[Nitrate (PPM)]]&gt;1, "High", IF(AllData[[#This Row],[Nitrate (PPM)]]&gt;0.5, "Some evidence", IF(AllData[[#This Row],[Nitrate (PPM)]]&gt;=0, "No evidence"))))</f>
        <v>Very high</v>
      </c>
      <c r="N1606">
        <v>0.36</v>
      </c>
      <c r="O1606" t="str">
        <f>IF(AllData[[#This Row],[Phosphate (PPM)]]&gt;0.5, "Very high", IF(AllData[[#This Row],[Phosphate (PPM)]]&gt;0.1, "High", IF(AllData[[#This Row],[Phosphate (PPM)]]&gt;0.05, "Some evidence", IF(AllData[[#This Row],[Phosphate (PPM)]]&lt;=0.05, "No Evidence", ""))))</f>
        <v>High</v>
      </c>
      <c r="P1606">
        <v>1.6</v>
      </c>
      <c r="Q1606" t="s">
        <v>329</v>
      </c>
    </row>
    <row r="1607" spans="1:17" x14ac:dyDescent="0.3">
      <c r="A1607" t="s">
        <v>319</v>
      </c>
      <c r="B1607" s="2">
        <v>45242</v>
      </c>
      <c r="C1607" t="str" cm="1">
        <f t="array" ref="C16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7">
        <f>YEAR(AllData[[#This Row],[Date]])</f>
        <v>2023</v>
      </c>
      <c r="E1607" s="1">
        <v>0.4465277777777778</v>
      </c>
      <c r="F1607" t="s">
        <v>65</v>
      </c>
      <c r="G1607" s="3">
        <v>52.172566000000003</v>
      </c>
      <c r="H1607" s="3">
        <v>-1.745363</v>
      </c>
      <c r="I1607" t="s">
        <v>25</v>
      </c>
      <c r="J1607">
        <v>816</v>
      </c>
      <c r="K1607">
        <v>10.199999999999999</v>
      </c>
      <c r="L1607">
        <v>5</v>
      </c>
      <c r="M1607" t="str">
        <f>IF(AllData[[#This Row],[Nitrate (PPM)]]&gt;2, "Very high", IF(AllData[[#This Row],[Nitrate (PPM)]]&gt;1, "High", IF(AllData[[#This Row],[Nitrate (PPM)]]&gt;0.5, "Some evidence", IF(AllData[[#This Row],[Nitrate (PPM)]]&gt;=0, "No evidence"))))</f>
        <v>Very high</v>
      </c>
      <c r="N1607">
        <v>0.51</v>
      </c>
      <c r="O1607" t="str">
        <f>IF(AllData[[#This Row],[Phosphate (PPM)]]&gt;0.5, "Very high", IF(AllData[[#This Row],[Phosphate (PPM)]]&gt;0.1, "High", IF(AllData[[#This Row],[Phosphate (PPM)]]&gt;0.05, "Some evidence", IF(AllData[[#This Row],[Phosphate (PPM)]]&lt;=0.05, "No Evidence", ""))))</f>
        <v>Very high</v>
      </c>
      <c r="P1607">
        <v>0.75</v>
      </c>
    </row>
    <row r="1608" spans="1:17" x14ac:dyDescent="0.3">
      <c r="A1608" t="s">
        <v>320</v>
      </c>
      <c r="B1608" s="2">
        <v>45242</v>
      </c>
      <c r="C1608" t="str" cm="1">
        <f t="array" ref="C16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8">
        <f>YEAR(AllData[[#This Row],[Date]])</f>
        <v>2023</v>
      </c>
      <c r="E1608" s="1">
        <v>0.44791666666666669</v>
      </c>
      <c r="F1608" t="s">
        <v>206</v>
      </c>
      <c r="G1608" s="3">
        <v>52.183698999999997</v>
      </c>
      <c r="H1608" s="3">
        <v>-1.707816</v>
      </c>
      <c r="I1608" t="s">
        <v>25</v>
      </c>
      <c r="K1608">
        <v>9</v>
      </c>
      <c r="L1608">
        <v>10</v>
      </c>
      <c r="M1608" t="str">
        <f>IF(AllData[[#This Row],[Nitrate (PPM)]]&gt;2, "Very high", IF(AllData[[#This Row],[Nitrate (PPM)]]&gt;1, "High", IF(AllData[[#This Row],[Nitrate (PPM)]]&gt;0.5, "Some evidence", IF(AllData[[#This Row],[Nitrate (PPM)]]&gt;=0, "No evidence"))))</f>
        <v>Very high</v>
      </c>
      <c r="N1608">
        <v>0.49</v>
      </c>
      <c r="O1608" t="str">
        <f>IF(AllData[[#This Row],[Phosphate (PPM)]]&gt;0.5, "Very high", IF(AllData[[#This Row],[Phosphate (PPM)]]&gt;0.1, "High", IF(AllData[[#This Row],[Phosphate (PPM)]]&gt;0.05, "Some evidence", IF(AllData[[#This Row],[Phosphate (PPM)]]&lt;=0.05, "No Evidence", ""))))</f>
        <v>High</v>
      </c>
      <c r="P1608">
        <v>0.7</v>
      </c>
    </row>
    <row r="1609" spans="1:17" x14ac:dyDescent="0.3">
      <c r="A1609" t="s">
        <v>321</v>
      </c>
      <c r="B1609" s="2">
        <v>45242</v>
      </c>
      <c r="C1609" t="str" cm="1">
        <f t="array" ref="C16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09">
        <f>YEAR(AllData[[#This Row],[Date]])</f>
        <v>2023</v>
      </c>
      <c r="E1609" s="1">
        <v>0.46527777777777779</v>
      </c>
      <c r="F1609" t="s">
        <v>322</v>
      </c>
      <c r="G1609" s="3">
        <v>52.177214999999997</v>
      </c>
      <c r="H1609" s="3">
        <v>-1.7357640000000001</v>
      </c>
      <c r="I1609" t="s">
        <v>62</v>
      </c>
      <c r="J1609">
        <v>855</v>
      </c>
      <c r="K1609">
        <v>9.3000000000000007</v>
      </c>
      <c r="L1609">
        <v>5</v>
      </c>
      <c r="M1609" t="str">
        <f>IF(AllData[[#This Row],[Nitrate (PPM)]]&gt;2, "Very high", IF(AllData[[#This Row],[Nitrate (PPM)]]&gt;1, "High", IF(AllData[[#This Row],[Nitrate (PPM)]]&gt;0.5, "Some evidence", IF(AllData[[#This Row],[Nitrate (PPM)]]&gt;=0, "No evidence"))))</f>
        <v>Very high</v>
      </c>
      <c r="N1609">
        <v>0.61</v>
      </c>
      <c r="O1609" t="str">
        <f>IF(AllData[[#This Row],[Phosphate (PPM)]]&gt;0.5, "Very high", IF(AllData[[#This Row],[Phosphate (PPM)]]&gt;0.1, "High", IF(AllData[[#This Row],[Phosphate (PPM)]]&gt;0.05, "Some evidence", IF(AllData[[#This Row],[Phosphate (PPM)]]&lt;=0.05, "No Evidence", ""))))</f>
        <v>Very high</v>
      </c>
      <c r="P1609">
        <v>0.75</v>
      </c>
    </row>
    <row r="1610" spans="1:17" x14ac:dyDescent="0.3">
      <c r="A1610" t="s">
        <v>323</v>
      </c>
      <c r="B1610" s="2">
        <v>45242</v>
      </c>
      <c r="C1610" t="str" cm="1">
        <f t="array" ref="C16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0">
        <f>YEAR(AllData[[#This Row],[Date]])</f>
        <v>2023</v>
      </c>
      <c r="E1610" s="1">
        <v>0.47916666666666669</v>
      </c>
      <c r="F1610" t="s">
        <v>30</v>
      </c>
      <c r="G1610" s="3">
        <v>52.238149999999997</v>
      </c>
      <c r="H1610" s="3">
        <v>-1.6245799999999999</v>
      </c>
      <c r="I1610" t="s">
        <v>25</v>
      </c>
      <c r="J1610">
        <v>822</v>
      </c>
      <c r="K1610">
        <v>9</v>
      </c>
      <c r="L1610">
        <v>7</v>
      </c>
      <c r="M1610" t="str">
        <f>IF(AllData[[#This Row],[Nitrate (PPM)]]&gt;2, "Very high", IF(AllData[[#This Row],[Nitrate (PPM)]]&gt;1, "High", IF(AllData[[#This Row],[Nitrate (PPM)]]&gt;0.5, "Some evidence", IF(AllData[[#This Row],[Nitrate (PPM)]]&gt;=0, "No evidence"))))</f>
        <v>Very high</v>
      </c>
      <c r="N1610">
        <v>0.53</v>
      </c>
      <c r="O1610" t="str">
        <f>IF(AllData[[#This Row],[Phosphate (PPM)]]&gt;0.5, "Very high", IF(AllData[[#This Row],[Phosphate (PPM)]]&gt;0.1, "High", IF(AllData[[#This Row],[Phosphate (PPM)]]&gt;0.05, "Some evidence", IF(AllData[[#This Row],[Phosphate (PPM)]]&lt;=0.05, "No Evidence", ""))))</f>
        <v>Very high</v>
      </c>
      <c r="P1610">
        <v>0</v>
      </c>
    </row>
    <row r="1611" spans="1:17" x14ac:dyDescent="0.3">
      <c r="A1611" t="s">
        <v>324</v>
      </c>
      <c r="B1611" s="2">
        <v>45242</v>
      </c>
      <c r="C1611" t="str" cm="1">
        <f t="array" ref="C16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1">
        <f>YEAR(AllData[[#This Row],[Date]])</f>
        <v>2023</v>
      </c>
      <c r="E1611" s="1">
        <v>0.51041666666666663</v>
      </c>
      <c r="F1611" t="s">
        <v>33</v>
      </c>
      <c r="G1611" s="3">
        <v>52.211680000000001</v>
      </c>
      <c r="H1611" s="3">
        <v>-1.6244400000000001</v>
      </c>
      <c r="I1611" t="s">
        <v>19</v>
      </c>
      <c r="J1611">
        <v>812</v>
      </c>
      <c r="K1611">
        <v>9.4</v>
      </c>
      <c r="L1611">
        <v>5</v>
      </c>
      <c r="M1611" t="str">
        <f>IF(AllData[[#This Row],[Nitrate (PPM)]]&gt;2, "Very high", IF(AllData[[#This Row],[Nitrate (PPM)]]&gt;1, "High", IF(AllData[[#This Row],[Nitrate (PPM)]]&gt;0.5, "Some evidence", IF(AllData[[#This Row],[Nitrate (PPM)]]&gt;=0, "No evidence"))))</f>
        <v>Very high</v>
      </c>
      <c r="N1611">
        <v>0.9</v>
      </c>
      <c r="O1611" t="str">
        <f>IF(AllData[[#This Row],[Phosphate (PPM)]]&gt;0.5, "Very high", IF(AllData[[#This Row],[Phosphate (PPM)]]&gt;0.1, "High", IF(AllData[[#This Row],[Phosphate (PPM)]]&gt;0.05, "Some evidence", IF(AllData[[#This Row],[Phosphate (PPM)]]&lt;=0.05, "No Evidence", ""))))</f>
        <v>Very high</v>
      </c>
      <c r="P1611">
        <v>0</v>
      </c>
    </row>
    <row r="1612" spans="1:17" x14ac:dyDescent="0.3">
      <c r="A1612" t="s">
        <v>325</v>
      </c>
      <c r="B1612" s="2">
        <v>45242</v>
      </c>
      <c r="C1612" t="str" cm="1">
        <f t="array" ref="C16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2">
        <f>YEAR(AllData[[#This Row],[Date]])</f>
        <v>2023</v>
      </c>
      <c r="E1612" s="1">
        <v>0.66666666666666663</v>
      </c>
      <c r="F1612" t="s">
        <v>35</v>
      </c>
      <c r="G1612" s="3">
        <v>52.175240000000002</v>
      </c>
      <c r="H1612" s="3">
        <v>-1.7918700000000001</v>
      </c>
      <c r="I1612" t="s">
        <v>25</v>
      </c>
      <c r="J1612">
        <v>808</v>
      </c>
      <c r="K1612">
        <v>9.1999999999999993</v>
      </c>
      <c r="L1612">
        <v>8</v>
      </c>
      <c r="M1612" t="str">
        <f>IF(AllData[[#This Row],[Nitrate (PPM)]]&gt;2, "Very high", IF(AllData[[#This Row],[Nitrate (PPM)]]&gt;1, "High", IF(AllData[[#This Row],[Nitrate (PPM)]]&gt;0.5, "Some evidence", IF(AllData[[#This Row],[Nitrate (PPM)]]&gt;=0, "No evidence"))))</f>
        <v>Very high</v>
      </c>
      <c r="N1612">
        <v>0.48</v>
      </c>
      <c r="O1612" t="str">
        <f>IF(AllData[[#This Row],[Phosphate (PPM)]]&gt;0.5, "Very high", IF(AllData[[#This Row],[Phosphate (PPM)]]&gt;0.1, "High", IF(AllData[[#This Row],[Phosphate (PPM)]]&gt;0.05, "Some evidence", IF(AllData[[#This Row],[Phosphate (PPM)]]&lt;=0.05, "No Evidence", ""))))</f>
        <v>High</v>
      </c>
      <c r="P1612">
        <v>0</v>
      </c>
      <c r="Q1612" t="s">
        <v>326</v>
      </c>
    </row>
    <row r="1613" spans="1:17" x14ac:dyDescent="0.3">
      <c r="A1613" t="s">
        <v>318</v>
      </c>
      <c r="B1613" s="2">
        <v>45241</v>
      </c>
      <c r="C1613" t="str" cm="1">
        <f t="array" ref="C16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3">
        <f>YEAR(AllData[[#This Row],[Date]])</f>
        <v>2023</v>
      </c>
      <c r="E1613" s="1">
        <v>0.4201388888888889</v>
      </c>
      <c r="F1613" t="s">
        <v>18</v>
      </c>
      <c r="I1613" t="s">
        <v>19</v>
      </c>
      <c r="J1613">
        <v>718</v>
      </c>
      <c r="K1613">
        <v>10.6</v>
      </c>
      <c r="L1613">
        <v>7</v>
      </c>
      <c r="M1613" t="str">
        <f>IF(AllData[[#This Row],[Nitrate (PPM)]]&gt;2, "Very high", IF(AllData[[#This Row],[Nitrate (PPM)]]&gt;1, "High", IF(AllData[[#This Row],[Nitrate (PPM)]]&gt;0.5, "Some evidence", IF(AllData[[#This Row],[Nitrate (PPM)]]&gt;=0, "No evidence"))))</f>
        <v>Very high</v>
      </c>
      <c r="N1613">
        <v>0.59</v>
      </c>
      <c r="O1613" t="str">
        <f>IF(AllData[[#This Row],[Phosphate (PPM)]]&gt;0.5, "Very high", IF(AllData[[#This Row],[Phosphate (PPM)]]&gt;0.1, "High", IF(AllData[[#This Row],[Phosphate (PPM)]]&gt;0.05, "Some evidence", IF(AllData[[#This Row],[Phosphate (PPM)]]&lt;=0.05, "No Evidence", ""))))</f>
        <v>Very high</v>
      </c>
      <c r="P1613">
        <v>1</v>
      </c>
    </row>
    <row r="1614" spans="1:17" x14ac:dyDescent="0.3">
      <c r="A1614" t="s">
        <v>311</v>
      </c>
      <c r="B1614" s="2">
        <v>45239</v>
      </c>
      <c r="C1614" t="str" cm="1">
        <f t="array" ref="C16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4">
        <f>YEAR(AllData[[#This Row],[Date]])</f>
        <v>2023</v>
      </c>
      <c r="E1614" s="1">
        <v>0.39583333333333331</v>
      </c>
      <c r="F1614" t="s">
        <v>79</v>
      </c>
      <c r="I1614" t="s">
        <v>19</v>
      </c>
      <c r="J1614">
        <v>836</v>
      </c>
      <c r="K1614">
        <v>12</v>
      </c>
      <c r="L1614">
        <v>4</v>
      </c>
      <c r="M1614" t="str">
        <f>IF(AllData[[#This Row],[Nitrate (PPM)]]&gt;2, "Very high", IF(AllData[[#This Row],[Nitrate (PPM)]]&gt;1, "High", IF(AllData[[#This Row],[Nitrate (PPM)]]&gt;0.5, "Some evidence", IF(AllData[[#This Row],[Nitrate (PPM)]]&gt;=0, "No evidence"))))</f>
        <v>Very high</v>
      </c>
      <c r="N1614">
        <v>0.42</v>
      </c>
      <c r="O1614" t="str">
        <f>IF(AllData[[#This Row],[Phosphate (PPM)]]&gt;0.5, "Very high", IF(AllData[[#This Row],[Phosphate (PPM)]]&gt;0.1, "High", IF(AllData[[#This Row],[Phosphate (PPM)]]&gt;0.05, "Some evidence", IF(AllData[[#This Row],[Phosphate (PPM)]]&lt;=0.05, "No Evidence", ""))))</f>
        <v>High</v>
      </c>
      <c r="P1614">
        <v>1</v>
      </c>
    </row>
    <row r="1615" spans="1:17" x14ac:dyDescent="0.3">
      <c r="A1615" t="s">
        <v>312</v>
      </c>
      <c r="B1615" s="2">
        <v>45239</v>
      </c>
      <c r="C1615" t="str" cm="1">
        <f t="array" ref="C16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5">
        <f>YEAR(AllData[[#This Row],[Date]])</f>
        <v>2023</v>
      </c>
      <c r="E1615" s="1">
        <v>0.57291666666666663</v>
      </c>
      <c r="F1615" t="s">
        <v>158</v>
      </c>
      <c r="G1615" s="3">
        <v>52.146470999999998</v>
      </c>
      <c r="H1615" s="3">
        <v>-1.6997869999999999</v>
      </c>
      <c r="I1615" t="s">
        <v>25</v>
      </c>
      <c r="J1615">
        <v>612</v>
      </c>
      <c r="K1615">
        <v>10.3</v>
      </c>
      <c r="L1615">
        <v>5</v>
      </c>
      <c r="M1615" t="str">
        <f>IF(AllData[[#This Row],[Nitrate (PPM)]]&gt;2, "Very high", IF(AllData[[#This Row],[Nitrate (PPM)]]&gt;1, "High", IF(AllData[[#This Row],[Nitrate (PPM)]]&gt;0.5, "Some evidence", IF(AllData[[#This Row],[Nitrate (PPM)]]&gt;=0, "No evidence"))))</f>
        <v>Very high</v>
      </c>
      <c r="N1615">
        <v>0.25</v>
      </c>
      <c r="O1615" t="str">
        <f>IF(AllData[[#This Row],[Phosphate (PPM)]]&gt;0.5, "Very high", IF(AllData[[#This Row],[Phosphate (PPM)]]&gt;0.1, "High", IF(AllData[[#This Row],[Phosphate (PPM)]]&gt;0.05, "Some evidence", IF(AllData[[#This Row],[Phosphate (PPM)]]&lt;=0.05, "No Evidence", ""))))</f>
        <v>High</v>
      </c>
      <c r="P1615">
        <v>1.75</v>
      </c>
      <c r="Q1615" t="s">
        <v>313</v>
      </c>
    </row>
    <row r="1616" spans="1:17" x14ac:dyDescent="0.3">
      <c r="A1616" t="s">
        <v>314</v>
      </c>
      <c r="B1616" s="2">
        <v>45239</v>
      </c>
      <c r="C1616" t="str" cm="1">
        <f t="array" ref="C16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6">
        <f>YEAR(AllData[[#This Row],[Date]])</f>
        <v>2023</v>
      </c>
      <c r="E1616" s="1">
        <v>0.66805555555555551</v>
      </c>
      <c r="F1616" t="s">
        <v>315</v>
      </c>
      <c r="G1616" s="3">
        <v>52.062030999999998</v>
      </c>
      <c r="H1616" s="3">
        <v>-1.6221080000000001</v>
      </c>
      <c r="I1616" t="s">
        <v>19</v>
      </c>
      <c r="J1616">
        <v>585</v>
      </c>
      <c r="K1616">
        <v>10.199999999999999</v>
      </c>
      <c r="L1616">
        <v>10</v>
      </c>
      <c r="M1616" t="str">
        <f>IF(AllData[[#This Row],[Nitrate (PPM)]]&gt;2, "Very high", IF(AllData[[#This Row],[Nitrate (PPM)]]&gt;1, "High", IF(AllData[[#This Row],[Nitrate (PPM)]]&gt;0.5, "Some evidence", IF(AllData[[#This Row],[Nitrate (PPM)]]&gt;=0, "No evidence"))))</f>
        <v>Very high</v>
      </c>
      <c r="N1616">
        <v>0.3</v>
      </c>
      <c r="O1616" t="str">
        <f>IF(AllData[[#This Row],[Phosphate (PPM)]]&gt;0.5, "Very high", IF(AllData[[#This Row],[Phosphate (PPM)]]&gt;0.1, "High", IF(AllData[[#This Row],[Phosphate (PPM)]]&gt;0.05, "Some evidence", IF(AllData[[#This Row],[Phosphate (PPM)]]&lt;=0.05, "No Evidence", ""))))</f>
        <v>High</v>
      </c>
      <c r="P1616">
        <v>1.5</v>
      </c>
      <c r="Q1616" t="s">
        <v>174</v>
      </c>
    </row>
    <row r="1617" spans="1:17" x14ac:dyDescent="0.3">
      <c r="A1617" t="s">
        <v>316</v>
      </c>
      <c r="B1617" s="2">
        <v>45239</v>
      </c>
      <c r="C1617" t="str" cm="1">
        <f t="array" ref="C16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7">
        <f>YEAR(AllData[[#This Row],[Date]])</f>
        <v>2023</v>
      </c>
      <c r="E1617" s="1">
        <v>0.71250000000000002</v>
      </c>
      <c r="F1617" t="s">
        <v>317</v>
      </c>
      <c r="G1617" s="3">
        <v>52.030172999999998</v>
      </c>
      <c r="H1617" s="3">
        <v>-1.5791440000000001</v>
      </c>
      <c r="I1617" t="s">
        <v>19</v>
      </c>
      <c r="J1617">
        <v>295</v>
      </c>
      <c r="K1617">
        <v>10.7</v>
      </c>
      <c r="N1617">
        <v>0.18</v>
      </c>
      <c r="O1617" t="str">
        <f>IF(AllData[[#This Row],[Phosphate (PPM)]]&gt;0.5, "Very high", IF(AllData[[#This Row],[Phosphate (PPM)]]&gt;0.1, "High", IF(AllData[[#This Row],[Phosphate (PPM)]]&gt;0.05, "Some evidence", IF(AllData[[#This Row],[Phosphate (PPM)]]&lt;=0.05, "No Evidence", ""))))</f>
        <v>High</v>
      </c>
      <c r="P1617">
        <v>0.5</v>
      </c>
      <c r="Q1617" t="s">
        <v>174</v>
      </c>
    </row>
    <row r="1618" spans="1:17" x14ac:dyDescent="0.3">
      <c r="A1618" t="s">
        <v>309</v>
      </c>
      <c r="B1618" s="2">
        <v>45238</v>
      </c>
      <c r="C1618" t="str" cm="1">
        <f t="array" ref="C16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8">
        <f>YEAR(AllData[[#This Row],[Date]])</f>
        <v>2023</v>
      </c>
      <c r="E1618" s="1">
        <v>0.66666666666666663</v>
      </c>
      <c r="F1618" t="s">
        <v>135</v>
      </c>
      <c r="G1618" s="3">
        <v>52.112864999999999</v>
      </c>
      <c r="H1618" s="3">
        <v>-1.6334340000000001</v>
      </c>
      <c r="I1618" t="s">
        <v>25</v>
      </c>
      <c r="J1618">
        <v>854</v>
      </c>
      <c r="K1618">
        <v>10.3</v>
      </c>
      <c r="L1618">
        <v>5</v>
      </c>
      <c r="M1618" t="str">
        <f>IF(AllData[[#This Row],[Nitrate (PPM)]]&gt;2, "Very high", IF(AllData[[#This Row],[Nitrate (PPM)]]&gt;1, "High", IF(AllData[[#This Row],[Nitrate (PPM)]]&gt;0.5, "Some evidence", IF(AllData[[#This Row],[Nitrate (PPM)]]&gt;=0, "No evidence"))))</f>
        <v>Very high</v>
      </c>
      <c r="N1618">
        <v>0.26</v>
      </c>
      <c r="O1618" t="str">
        <f>IF(AllData[[#This Row],[Phosphate (PPM)]]&gt;0.5, "Very high", IF(AllData[[#This Row],[Phosphate (PPM)]]&gt;0.1, "High", IF(AllData[[#This Row],[Phosphate (PPM)]]&gt;0.05, "Some evidence", IF(AllData[[#This Row],[Phosphate (PPM)]]&lt;=0.05, "No Evidence", ""))))</f>
        <v>High</v>
      </c>
      <c r="P1618">
        <v>2.5</v>
      </c>
      <c r="Q1618" t="s">
        <v>310</v>
      </c>
    </row>
    <row r="1619" spans="1:17" x14ac:dyDescent="0.3">
      <c r="A1619" t="s">
        <v>303</v>
      </c>
      <c r="B1619" s="2">
        <v>45237</v>
      </c>
      <c r="C1619" t="str" cm="1">
        <f t="array" ref="C16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19">
        <f>YEAR(AllData[[#This Row],[Date]])</f>
        <v>2023</v>
      </c>
      <c r="E1619" s="1">
        <v>0.47916666666666669</v>
      </c>
      <c r="F1619" t="s">
        <v>206</v>
      </c>
      <c r="G1619" s="3">
        <v>52.183698999999997</v>
      </c>
      <c r="H1619" s="3">
        <v>-1.707816</v>
      </c>
      <c r="I1619" t="s">
        <v>25</v>
      </c>
      <c r="K1619">
        <v>11</v>
      </c>
      <c r="L1619">
        <v>10</v>
      </c>
      <c r="M1619" t="str">
        <f>IF(AllData[[#This Row],[Nitrate (PPM)]]&gt;2, "Very high", IF(AllData[[#This Row],[Nitrate (PPM)]]&gt;1, "High", IF(AllData[[#This Row],[Nitrate (PPM)]]&gt;0.5, "Some evidence", IF(AllData[[#This Row],[Nitrate (PPM)]]&gt;=0, "No evidence"))))</f>
        <v>Very high</v>
      </c>
      <c r="N1619">
        <v>0.56000000000000005</v>
      </c>
      <c r="O1619" t="str">
        <f>IF(AllData[[#This Row],[Phosphate (PPM)]]&gt;0.5, "Very high", IF(AllData[[#This Row],[Phosphate (PPM)]]&gt;0.1, "High", IF(AllData[[#This Row],[Phosphate (PPM)]]&gt;0.05, "Some evidence", IF(AllData[[#This Row],[Phosphate (PPM)]]&lt;=0.05, "No Evidence", ""))))</f>
        <v>Very high</v>
      </c>
      <c r="P1619">
        <v>0.7</v>
      </c>
    </row>
    <row r="1620" spans="1:17" x14ac:dyDescent="0.3">
      <c r="A1620" t="s">
        <v>304</v>
      </c>
      <c r="B1620" s="2">
        <v>45237</v>
      </c>
      <c r="C1620" t="str" cm="1">
        <f t="array" ref="C16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0">
        <f>YEAR(AllData[[#This Row],[Date]])</f>
        <v>2023</v>
      </c>
      <c r="E1620" s="1">
        <v>0.625</v>
      </c>
      <c r="F1620" t="s">
        <v>282</v>
      </c>
      <c r="G1620" s="3">
        <v>52.214388999999997</v>
      </c>
      <c r="H1620" s="3">
        <v>-1.6601520000000001</v>
      </c>
      <c r="I1620" t="s">
        <v>25</v>
      </c>
      <c r="J1620">
        <v>652</v>
      </c>
      <c r="K1620">
        <v>15.5</v>
      </c>
      <c r="L1620">
        <v>5</v>
      </c>
      <c r="M1620" t="str">
        <f>IF(AllData[[#This Row],[Nitrate (PPM)]]&gt;2, "Very high", IF(AllData[[#This Row],[Nitrate (PPM)]]&gt;1, "High", IF(AllData[[#This Row],[Nitrate (PPM)]]&gt;0.5, "Some evidence", IF(AllData[[#This Row],[Nitrate (PPM)]]&gt;=0, "No evidence"))))</f>
        <v>Very high</v>
      </c>
      <c r="N1620">
        <v>0.41</v>
      </c>
      <c r="O1620" t="str">
        <f>IF(AllData[[#This Row],[Phosphate (PPM)]]&gt;0.5, "Very high", IF(AllData[[#This Row],[Phosphate (PPM)]]&gt;0.1, "High", IF(AllData[[#This Row],[Phosphate (PPM)]]&gt;0.05, "Some evidence", IF(AllData[[#This Row],[Phosphate (PPM)]]&lt;=0.05, "No Evidence", ""))))</f>
        <v>High</v>
      </c>
      <c r="P1620">
        <v>0</v>
      </c>
      <c r="Q1620" t="s">
        <v>305</v>
      </c>
    </row>
    <row r="1621" spans="1:17" x14ac:dyDescent="0.3">
      <c r="A1621" t="s">
        <v>306</v>
      </c>
      <c r="B1621" s="2">
        <v>45237</v>
      </c>
      <c r="C1621" t="str" cm="1">
        <f t="array" ref="C16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1">
        <f>YEAR(AllData[[#This Row],[Date]])</f>
        <v>2023</v>
      </c>
      <c r="E1621" s="1">
        <v>0.62847222222222221</v>
      </c>
      <c r="F1621" t="s">
        <v>280</v>
      </c>
      <c r="G1621" s="3">
        <v>52.206339</v>
      </c>
      <c r="H1621" s="3">
        <v>-1.6550020000000001</v>
      </c>
      <c r="I1621" t="s">
        <v>25</v>
      </c>
      <c r="J1621">
        <v>561</v>
      </c>
      <c r="K1621">
        <v>15</v>
      </c>
      <c r="L1621">
        <v>5</v>
      </c>
      <c r="M1621" t="str">
        <f>IF(AllData[[#This Row],[Nitrate (PPM)]]&gt;2, "Very high", IF(AllData[[#This Row],[Nitrate (PPM)]]&gt;1, "High", IF(AllData[[#This Row],[Nitrate (PPM)]]&gt;0.5, "Some evidence", IF(AllData[[#This Row],[Nitrate (PPM)]]&gt;=0, "No evidence"))))</f>
        <v>Very high</v>
      </c>
      <c r="N1621">
        <v>0.42</v>
      </c>
      <c r="O1621" t="str">
        <f>IF(AllData[[#This Row],[Phosphate (PPM)]]&gt;0.5, "Very high", IF(AllData[[#This Row],[Phosphate (PPM)]]&gt;0.1, "High", IF(AllData[[#This Row],[Phosphate (PPM)]]&gt;0.05, "Some evidence", IF(AllData[[#This Row],[Phosphate (PPM)]]&lt;=0.05, "No Evidence", ""))))</f>
        <v>High</v>
      </c>
      <c r="P1621">
        <v>1</v>
      </c>
      <c r="Q1621" t="s">
        <v>307</v>
      </c>
    </row>
    <row r="1622" spans="1:17" x14ac:dyDescent="0.3">
      <c r="A1622" t="s">
        <v>308</v>
      </c>
      <c r="B1622" s="2">
        <v>45237</v>
      </c>
      <c r="C1622" t="str" cm="1">
        <f t="array" ref="C16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2">
        <f>YEAR(AllData[[#This Row],[Date]])</f>
        <v>2023</v>
      </c>
      <c r="E1622" s="1">
        <v>0.65625</v>
      </c>
      <c r="F1622" t="s">
        <v>37</v>
      </c>
      <c r="G1622" s="3">
        <v>52.167430000000003</v>
      </c>
      <c r="H1622" s="3">
        <v>-1.7744800000000001</v>
      </c>
      <c r="I1622" t="s">
        <v>25</v>
      </c>
      <c r="J1622">
        <v>664</v>
      </c>
      <c r="K1622">
        <v>10.7</v>
      </c>
      <c r="L1622">
        <v>3</v>
      </c>
      <c r="M1622" t="str">
        <f>IF(AllData[[#This Row],[Nitrate (PPM)]]&gt;2, "Very high", IF(AllData[[#This Row],[Nitrate (PPM)]]&gt;1, "High", IF(AllData[[#This Row],[Nitrate (PPM)]]&gt;0.5, "Some evidence", IF(AllData[[#This Row],[Nitrate (PPM)]]&gt;=0, "No evidence"))))</f>
        <v>Very high</v>
      </c>
      <c r="N1622">
        <v>0.43</v>
      </c>
      <c r="O1622" t="str">
        <f>IF(AllData[[#This Row],[Phosphate (PPM)]]&gt;0.5, "Very high", IF(AllData[[#This Row],[Phosphate (PPM)]]&gt;0.1, "High", IF(AllData[[#This Row],[Phosphate (PPM)]]&gt;0.05, "Some evidence", IF(AllData[[#This Row],[Phosphate (PPM)]]&lt;=0.05, "No Evidence", ""))))</f>
        <v>High</v>
      </c>
      <c r="P1622">
        <v>0</v>
      </c>
    </row>
    <row r="1623" spans="1:17" x14ac:dyDescent="0.3">
      <c r="A1623" t="s">
        <v>290</v>
      </c>
      <c r="B1623" s="2">
        <v>45235</v>
      </c>
      <c r="C1623" t="str" cm="1">
        <f t="array" ref="C16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3">
        <f>YEAR(AllData[[#This Row],[Date]])</f>
        <v>2023</v>
      </c>
      <c r="E1623" s="1">
        <v>0.38194444444444442</v>
      </c>
      <c r="F1623" t="s">
        <v>18</v>
      </c>
      <c r="I1623" t="s">
        <v>19</v>
      </c>
      <c r="J1623">
        <v>623</v>
      </c>
      <c r="K1623">
        <v>13.4</v>
      </c>
      <c r="L1623">
        <v>9</v>
      </c>
      <c r="M1623" t="str">
        <f>IF(AllData[[#This Row],[Nitrate (PPM)]]&gt;2, "Very high", IF(AllData[[#This Row],[Nitrate (PPM)]]&gt;1, "High", IF(AllData[[#This Row],[Nitrate (PPM)]]&gt;0.5, "Some evidence", IF(AllData[[#This Row],[Nitrate (PPM)]]&gt;=0, "No evidence"))))</f>
        <v>Very high</v>
      </c>
      <c r="N1623">
        <v>1.07</v>
      </c>
      <c r="O1623" t="str">
        <f>IF(AllData[[#This Row],[Phosphate (PPM)]]&gt;0.5, "Very high", IF(AllData[[#This Row],[Phosphate (PPM)]]&gt;0.1, "High", IF(AllData[[#This Row],[Phosphate (PPM)]]&gt;0.05, "Some evidence", IF(AllData[[#This Row],[Phosphate (PPM)]]&lt;=0.05, "No Evidence", ""))))</f>
        <v>Very high</v>
      </c>
      <c r="P1623">
        <v>2</v>
      </c>
      <c r="Q1623" t="s">
        <v>287</v>
      </c>
    </row>
    <row r="1624" spans="1:17" x14ac:dyDescent="0.3">
      <c r="A1624" t="s">
        <v>291</v>
      </c>
      <c r="B1624" s="2">
        <v>45235</v>
      </c>
      <c r="C1624" t="str" cm="1">
        <f t="array" ref="C16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4">
        <f>YEAR(AllData[[#This Row],[Date]])</f>
        <v>2023</v>
      </c>
      <c r="E1624" s="1">
        <v>0.46875</v>
      </c>
      <c r="F1624" t="s">
        <v>65</v>
      </c>
      <c r="I1624" t="s">
        <v>25</v>
      </c>
      <c r="J1624">
        <v>565</v>
      </c>
      <c r="K1624">
        <v>12.5</v>
      </c>
      <c r="L1624">
        <v>5</v>
      </c>
      <c r="M1624" t="str">
        <f>IF(AllData[[#This Row],[Nitrate (PPM)]]&gt;2, "Very high", IF(AllData[[#This Row],[Nitrate (PPM)]]&gt;1, "High", IF(AllData[[#This Row],[Nitrate (PPM)]]&gt;0.5, "Some evidence", IF(AllData[[#This Row],[Nitrate (PPM)]]&gt;=0, "No evidence"))))</f>
        <v>Very high</v>
      </c>
      <c r="N1624">
        <v>1.35</v>
      </c>
      <c r="O1624" t="str">
        <f>IF(AllData[[#This Row],[Phosphate (PPM)]]&gt;0.5, "Very high", IF(AllData[[#This Row],[Phosphate (PPM)]]&gt;0.1, "High", IF(AllData[[#This Row],[Phosphate (PPM)]]&gt;0.05, "Some evidence", IF(AllData[[#This Row],[Phosphate (PPM)]]&lt;=0.05, "No Evidence", ""))))</f>
        <v>Very high</v>
      </c>
      <c r="P1624">
        <v>1</v>
      </c>
    </row>
    <row r="1625" spans="1:17" x14ac:dyDescent="0.3">
      <c r="A1625" t="s">
        <v>292</v>
      </c>
      <c r="B1625" s="2">
        <v>45235</v>
      </c>
      <c r="C1625" t="str" cm="1">
        <f t="array" ref="C16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5">
        <f>YEAR(AllData[[#This Row],[Date]])</f>
        <v>2023</v>
      </c>
      <c r="E1625" s="1">
        <v>0.48958333333333331</v>
      </c>
      <c r="F1625" t="s">
        <v>98</v>
      </c>
      <c r="G1625" s="3">
        <v>52.177</v>
      </c>
      <c r="H1625" s="3">
        <v>-1.736</v>
      </c>
      <c r="I1625" t="s">
        <v>62</v>
      </c>
      <c r="J1625">
        <v>570</v>
      </c>
      <c r="K1625">
        <v>12.5</v>
      </c>
      <c r="L1625">
        <v>5</v>
      </c>
      <c r="M1625" t="str">
        <f>IF(AllData[[#This Row],[Nitrate (PPM)]]&gt;2, "Very high", IF(AllData[[#This Row],[Nitrate (PPM)]]&gt;1, "High", IF(AllData[[#This Row],[Nitrate (PPM)]]&gt;0.5, "Some evidence", IF(AllData[[#This Row],[Nitrate (PPM)]]&gt;=0, "No evidence"))))</f>
        <v>Very high</v>
      </c>
      <c r="N1625">
        <v>1.06</v>
      </c>
      <c r="O1625" t="str">
        <f>IF(AllData[[#This Row],[Phosphate (PPM)]]&gt;0.5, "Very high", IF(AllData[[#This Row],[Phosphate (PPM)]]&gt;0.1, "High", IF(AllData[[#This Row],[Phosphate (PPM)]]&gt;0.05, "Some evidence", IF(AllData[[#This Row],[Phosphate (PPM)]]&lt;=0.05, "No Evidence", ""))))</f>
        <v>Very high</v>
      </c>
      <c r="P1625">
        <v>1</v>
      </c>
      <c r="Q1625" t="s">
        <v>293</v>
      </c>
    </row>
    <row r="1626" spans="1:17" x14ac:dyDescent="0.3">
      <c r="A1626" t="s">
        <v>294</v>
      </c>
      <c r="B1626" s="2">
        <v>45235</v>
      </c>
      <c r="C1626" t="str" cm="1">
        <f t="array" ref="C16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6">
        <f>YEAR(AllData[[#This Row],[Date]])</f>
        <v>2023</v>
      </c>
      <c r="E1626" s="1">
        <v>0.48958333333333331</v>
      </c>
      <c r="F1626" t="s">
        <v>30</v>
      </c>
      <c r="G1626" s="3">
        <v>52.238149999999997</v>
      </c>
      <c r="H1626" s="3">
        <v>-1.6245799999999999</v>
      </c>
      <c r="I1626" t="s">
        <v>25</v>
      </c>
      <c r="J1626">
        <v>568</v>
      </c>
      <c r="K1626">
        <v>11.1</v>
      </c>
      <c r="L1626">
        <v>3</v>
      </c>
      <c r="M1626" t="str">
        <f>IF(AllData[[#This Row],[Nitrate (PPM)]]&gt;2, "Very high", IF(AllData[[#This Row],[Nitrate (PPM)]]&gt;1, "High", IF(AllData[[#This Row],[Nitrate (PPM)]]&gt;0.5, "Some evidence", IF(AllData[[#This Row],[Nitrate (PPM)]]&gt;=0, "No evidence"))))</f>
        <v>Very high</v>
      </c>
      <c r="N1626">
        <v>0.55000000000000004</v>
      </c>
      <c r="O1626" t="str">
        <f>IF(AllData[[#This Row],[Phosphate (PPM)]]&gt;0.5, "Very high", IF(AllData[[#This Row],[Phosphate (PPM)]]&gt;0.1, "High", IF(AllData[[#This Row],[Phosphate (PPM)]]&gt;0.05, "Some evidence", IF(AllData[[#This Row],[Phosphate (PPM)]]&lt;=0.05, "No Evidence", ""))))</f>
        <v>Very high</v>
      </c>
      <c r="P1626">
        <v>0</v>
      </c>
      <c r="Q1626" t="s">
        <v>295</v>
      </c>
    </row>
    <row r="1627" spans="1:17" x14ac:dyDescent="0.3">
      <c r="A1627" t="s">
        <v>296</v>
      </c>
      <c r="B1627" s="2">
        <v>45235</v>
      </c>
      <c r="C1627" t="str" cm="1">
        <f t="array" ref="C16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7">
        <f>YEAR(AllData[[#This Row],[Date]])</f>
        <v>2023</v>
      </c>
      <c r="E1627" s="1">
        <v>0.52083333333333337</v>
      </c>
      <c r="F1627" t="s">
        <v>85</v>
      </c>
      <c r="I1627" t="s">
        <v>19</v>
      </c>
      <c r="J1627">
        <v>738</v>
      </c>
      <c r="K1627">
        <v>11.7</v>
      </c>
      <c r="L1627">
        <v>6</v>
      </c>
      <c r="M1627" t="str">
        <f>IF(AllData[[#This Row],[Nitrate (PPM)]]&gt;2, "Very high", IF(AllData[[#This Row],[Nitrate (PPM)]]&gt;1, "High", IF(AllData[[#This Row],[Nitrate (PPM)]]&gt;0.5, "Some evidence", IF(AllData[[#This Row],[Nitrate (PPM)]]&gt;=0, "No evidence"))))</f>
        <v>Very high</v>
      </c>
      <c r="N1627">
        <v>0.32</v>
      </c>
      <c r="O1627" t="str">
        <f>IF(AllData[[#This Row],[Phosphate (PPM)]]&gt;0.5, "Very high", IF(AllData[[#This Row],[Phosphate (PPM)]]&gt;0.1, "High", IF(AllData[[#This Row],[Phosphate (PPM)]]&gt;0.05, "Some evidence", IF(AllData[[#This Row],[Phosphate (PPM)]]&lt;=0.05, "No Evidence", ""))))</f>
        <v>High</v>
      </c>
      <c r="P1627">
        <v>1</v>
      </c>
      <c r="Q1627" t="s">
        <v>297</v>
      </c>
    </row>
    <row r="1628" spans="1:17" x14ac:dyDescent="0.3">
      <c r="A1628" t="s">
        <v>298</v>
      </c>
      <c r="B1628" s="2">
        <v>45235</v>
      </c>
      <c r="C1628" t="str" cm="1">
        <f t="array" ref="C16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8">
        <f>YEAR(AllData[[#This Row],[Date]])</f>
        <v>2023</v>
      </c>
      <c r="E1628" s="1">
        <v>0.53472222222222221</v>
      </c>
      <c r="F1628" t="s">
        <v>33</v>
      </c>
      <c r="G1628" s="3">
        <v>52.211680000000001</v>
      </c>
      <c r="H1628" s="3">
        <v>-1.6244400000000001</v>
      </c>
      <c r="I1628" t="s">
        <v>19</v>
      </c>
      <c r="J1628">
        <v>570</v>
      </c>
      <c r="K1628">
        <v>11.4</v>
      </c>
      <c r="L1628">
        <v>2</v>
      </c>
      <c r="M1628" t="str">
        <f>IF(AllData[[#This Row],[Nitrate (PPM)]]&gt;2, "Very high", IF(AllData[[#This Row],[Nitrate (PPM)]]&gt;1, "High", IF(AllData[[#This Row],[Nitrate (PPM)]]&gt;0.5, "Some evidence", IF(AllData[[#This Row],[Nitrate (PPM)]]&gt;=0, "No evidence"))))</f>
        <v>High</v>
      </c>
      <c r="N1628">
        <v>0.54</v>
      </c>
      <c r="O1628" t="str">
        <f>IF(AllData[[#This Row],[Phosphate (PPM)]]&gt;0.5, "Very high", IF(AllData[[#This Row],[Phosphate (PPM)]]&gt;0.1, "High", IF(AllData[[#This Row],[Phosphate (PPM)]]&gt;0.05, "Some evidence", IF(AllData[[#This Row],[Phosphate (PPM)]]&lt;=0.05, "No Evidence", ""))))</f>
        <v>Very high</v>
      </c>
      <c r="P1628">
        <v>0</v>
      </c>
    </row>
    <row r="1629" spans="1:17" x14ac:dyDescent="0.3">
      <c r="A1629" t="s">
        <v>299</v>
      </c>
      <c r="B1629" s="2">
        <v>45235</v>
      </c>
      <c r="C1629" t="str" cm="1">
        <f t="array" ref="C16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29">
        <f>YEAR(AllData[[#This Row],[Date]])</f>
        <v>2023</v>
      </c>
      <c r="E1629" s="1">
        <v>0.63263888888888886</v>
      </c>
      <c r="F1629" t="s">
        <v>260</v>
      </c>
      <c r="G1629" s="3">
        <v>52.166037000000003</v>
      </c>
      <c r="H1629" s="3">
        <v>-1.708032</v>
      </c>
      <c r="I1629" t="s">
        <v>62</v>
      </c>
      <c r="J1629">
        <v>486</v>
      </c>
      <c r="K1629">
        <v>12</v>
      </c>
      <c r="L1629">
        <v>7</v>
      </c>
      <c r="M1629" t="str">
        <f>IF(AllData[[#This Row],[Nitrate (PPM)]]&gt;2, "Very high", IF(AllData[[#This Row],[Nitrate (PPM)]]&gt;1, "High", IF(AllData[[#This Row],[Nitrate (PPM)]]&gt;0.5, "Some evidence", IF(AllData[[#This Row],[Nitrate (PPM)]]&gt;=0, "No evidence"))))</f>
        <v>Very high</v>
      </c>
      <c r="N1629">
        <v>0.42</v>
      </c>
      <c r="O1629" t="str">
        <f>IF(AllData[[#This Row],[Phosphate (PPM)]]&gt;0.5, "Very high", IF(AllData[[#This Row],[Phosphate (PPM)]]&gt;0.1, "High", IF(AllData[[#This Row],[Phosphate (PPM)]]&gt;0.05, "Some evidence", IF(AllData[[#This Row],[Phosphate (PPM)]]&lt;=0.05, "No Evidence", ""))))</f>
        <v>High</v>
      </c>
      <c r="P1629">
        <v>1.7</v>
      </c>
      <c r="Q1629" t="s">
        <v>300</v>
      </c>
    </row>
    <row r="1630" spans="1:17" x14ac:dyDescent="0.3">
      <c r="A1630" t="s">
        <v>301</v>
      </c>
      <c r="B1630" s="2">
        <v>45235</v>
      </c>
      <c r="C1630" t="str" cm="1">
        <f t="array" ref="C16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0">
        <f>YEAR(AllData[[#This Row],[Date]])</f>
        <v>2023</v>
      </c>
      <c r="E1630" s="1">
        <v>0.66666666666666663</v>
      </c>
      <c r="F1630" t="s">
        <v>35</v>
      </c>
      <c r="G1630" s="3">
        <v>52.175240000000002</v>
      </c>
      <c r="H1630" s="3">
        <v>-1.7918700000000001</v>
      </c>
      <c r="I1630" t="s">
        <v>25</v>
      </c>
      <c r="J1630">
        <v>570</v>
      </c>
      <c r="K1630">
        <v>10.8</v>
      </c>
      <c r="L1630">
        <v>2</v>
      </c>
      <c r="M1630" t="str">
        <f>IF(AllData[[#This Row],[Nitrate (PPM)]]&gt;2, "Very high", IF(AllData[[#This Row],[Nitrate (PPM)]]&gt;1, "High", IF(AllData[[#This Row],[Nitrate (PPM)]]&gt;0.5, "Some evidence", IF(AllData[[#This Row],[Nitrate (PPM)]]&gt;=0, "No evidence"))))</f>
        <v>High</v>
      </c>
      <c r="N1630">
        <v>0.37</v>
      </c>
      <c r="O1630" t="str">
        <f>IF(AllData[[#This Row],[Phosphate (PPM)]]&gt;0.5, "Very high", IF(AllData[[#This Row],[Phosphate (PPM)]]&gt;0.1, "High", IF(AllData[[#This Row],[Phosphate (PPM)]]&gt;0.05, "Some evidence", IF(AllData[[#This Row],[Phosphate (PPM)]]&lt;=0.05, "No Evidence", ""))))</f>
        <v>High</v>
      </c>
      <c r="P1630">
        <v>0</v>
      </c>
      <c r="Q1630" t="s">
        <v>302</v>
      </c>
    </row>
    <row r="1631" spans="1:17" x14ac:dyDescent="0.3">
      <c r="A1631" t="s">
        <v>286</v>
      </c>
      <c r="B1631" s="2">
        <v>45232</v>
      </c>
      <c r="C1631" t="str" cm="1">
        <f t="array" ref="C16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1">
        <f>YEAR(AllData[[#This Row],[Date]])</f>
        <v>2023</v>
      </c>
      <c r="E1631" s="1">
        <v>0.39583333333333331</v>
      </c>
      <c r="F1631" t="s">
        <v>79</v>
      </c>
      <c r="I1631" t="s">
        <v>19</v>
      </c>
      <c r="J1631">
        <v>895</v>
      </c>
      <c r="K1631">
        <v>12.2</v>
      </c>
      <c r="L1631">
        <v>2</v>
      </c>
      <c r="M1631" t="str">
        <f>IF(AllData[[#This Row],[Nitrate (PPM)]]&gt;2, "Very high", IF(AllData[[#This Row],[Nitrate (PPM)]]&gt;1, "High", IF(AllData[[#This Row],[Nitrate (PPM)]]&gt;0.5, "Some evidence", IF(AllData[[#This Row],[Nitrate (PPM)]]&gt;=0, "No evidence"))))</f>
        <v>High</v>
      </c>
      <c r="N1631">
        <v>0.48</v>
      </c>
      <c r="O1631" t="str">
        <f>IF(AllData[[#This Row],[Phosphate (PPM)]]&gt;0.5, "Very high", IF(AllData[[#This Row],[Phosphate (PPM)]]&gt;0.1, "High", IF(AllData[[#This Row],[Phosphate (PPM)]]&gt;0.05, "Some evidence", IF(AllData[[#This Row],[Phosphate (PPM)]]&lt;=0.05, "No Evidence", ""))))</f>
        <v>High</v>
      </c>
      <c r="P1631">
        <v>1.5</v>
      </c>
      <c r="Q1631" t="s">
        <v>287</v>
      </c>
    </row>
    <row r="1632" spans="1:17" x14ac:dyDescent="0.3">
      <c r="A1632" t="s">
        <v>288</v>
      </c>
      <c r="B1632" s="2">
        <v>45232</v>
      </c>
      <c r="C1632" t="str" cm="1">
        <f t="array" ref="C16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2">
        <f>YEAR(AllData[[#This Row],[Date]])</f>
        <v>2023</v>
      </c>
      <c r="E1632" s="1">
        <v>0.52500000000000002</v>
      </c>
      <c r="F1632" t="s">
        <v>158</v>
      </c>
      <c r="G1632" s="3">
        <v>52.146543000000001</v>
      </c>
      <c r="H1632" s="3">
        <v>-1.699527</v>
      </c>
      <c r="I1632" t="s">
        <v>25</v>
      </c>
      <c r="J1632">
        <v>610</v>
      </c>
      <c r="K1632">
        <v>11.9</v>
      </c>
      <c r="L1632">
        <v>5</v>
      </c>
      <c r="M1632" t="str">
        <f>IF(AllData[[#This Row],[Nitrate (PPM)]]&gt;2, "Very high", IF(AllData[[#This Row],[Nitrate (PPM)]]&gt;1, "High", IF(AllData[[#This Row],[Nitrate (PPM)]]&gt;0.5, "Some evidence", IF(AllData[[#This Row],[Nitrate (PPM)]]&gt;=0, "No evidence"))))</f>
        <v>Very high</v>
      </c>
      <c r="N1632">
        <v>0.21</v>
      </c>
      <c r="O1632" t="str">
        <f>IF(AllData[[#This Row],[Phosphate (PPM)]]&gt;0.5, "Very high", IF(AllData[[#This Row],[Phosphate (PPM)]]&gt;0.1, "High", IF(AllData[[#This Row],[Phosphate (PPM)]]&gt;0.05, "Some evidence", IF(AllData[[#This Row],[Phosphate (PPM)]]&lt;=0.05, "No Evidence", ""))))</f>
        <v>High</v>
      </c>
      <c r="P1632">
        <v>2.5</v>
      </c>
      <c r="Q1632" t="s">
        <v>289</v>
      </c>
    </row>
    <row r="1633" spans="1:17" x14ac:dyDescent="0.3">
      <c r="A1633" t="s">
        <v>285</v>
      </c>
      <c r="B1633" s="2">
        <v>45231</v>
      </c>
      <c r="C1633" t="str" cm="1">
        <f t="array" ref="C16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3">
        <f>YEAR(AllData[[#This Row],[Date]])</f>
        <v>2023</v>
      </c>
      <c r="E1633" s="1">
        <v>0.59027777777777779</v>
      </c>
      <c r="F1633" t="s">
        <v>37</v>
      </c>
      <c r="G1633" s="3">
        <v>52.167430000000003</v>
      </c>
      <c r="H1633" s="3">
        <v>-1.7744800000000001</v>
      </c>
      <c r="I1633" t="s">
        <v>25</v>
      </c>
      <c r="J1633">
        <v>800</v>
      </c>
      <c r="K1633">
        <v>11.6</v>
      </c>
      <c r="L1633">
        <v>3</v>
      </c>
      <c r="M1633" t="str">
        <f>IF(AllData[[#This Row],[Nitrate (PPM)]]&gt;2, "Very high", IF(AllData[[#This Row],[Nitrate (PPM)]]&gt;1, "High", IF(AllData[[#This Row],[Nitrate (PPM)]]&gt;0.5, "Some evidence", IF(AllData[[#This Row],[Nitrate (PPM)]]&gt;=0, "No evidence"))))</f>
        <v>Very high</v>
      </c>
      <c r="N1633">
        <v>0.59</v>
      </c>
      <c r="O1633" t="str">
        <f>IF(AllData[[#This Row],[Phosphate (PPM)]]&gt;0.5, "Very high", IF(AllData[[#This Row],[Phosphate (PPM)]]&gt;0.1, "High", IF(AllData[[#This Row],[Phosphate (PPM)]]&gt;0.05, "Some evidence", IF(AllData[[#This Row],[Phosphate (PPM)]]&lt;=0.05, "No Evidence", ""))))</f>
        <v>Very high</v>
      </c>
      <c r="P1633">
        <v>0</v>
      </c>
    </row>
    <row r="1634" spans="1:17" x14ac:dyDescent="0.3">
      <c r="A1634" t="s">
        <v>283</v>
      </c>
      <c r="B1634" s="2">
        <v>45230</v>
      </c>
      <c r="C1634" t="str" cm="1">
        <f t="array" ref="C16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4">
        <f>YEAR(AllData[[#This Row],[Date]])</f>
        <v>2023</v>
      </c>
      <c r="E1634" s="1">
        <v>0.2951388888888889</v>
      </c>
      <c r="F1634" t="s">
        <v>18</v>
      </c>
      <c r="G1634" s="3">
        <v>51.991028</v>
      </c>
      <c r="H1634" s="3">
        <v>-2.1625719999999999</v>
      </c>
      <c r="I1634" t="s">
        <v>19</v>
      </c>
      <c r="J1634">
        <v>640</v>
      </c>
      <c r="K1634">
        <v>13.5</v>
      </c>
      <c r="L1634">
        <v>10</v>
      </c>
      <c r="M1634" t="str">
        <f>IF(AllData[[#This Row],[Nitrate (PPM)]]&gt;2, "Very high", IF(AllData[[#This Row],[Nitrate (PPM)]]&gt;1, "High", IF(AllData[[#This Row],[Nitrate (PPM)]]&gt;0.5, "Some evidence", IF(AllData[[#This Row],[Nitrate (PPM)]]&gt;=0, "No evidence"))))</f>
        <v>Very high</v>
      </c>
      <c r="N1634">
        <v>0.41</v>
      </c>
      <c r="O1634" t="str">
        <f>IF(AllData[[#This Row],[Phosphate (PPM)]]&gt;0.5, "Very high", IF(AllData[[#This Row],[Phosphate (PPM)]]&gt;0.1, "High", IF(AllData[[#This Row],[Phosphate (PPM)]]&gt;0.05, "Some evidence", IF(AllData[[#This Row],[Phosphate (PPM)]]&lt;=0.05, "No Evidence", ""))))</f>
        <v>High</v>
      </c>
      <c r="P1634">
        <v>1</v>
      </c>
      <c r="Q1634" t="s">
        <v>284</v>
      </c>
    </row>
    <row r="1635" spans="1:17" x14ac:dyDescent="0.3">
      <c r="A1635" t="s">
        <v>279</v>
      </c>
      <c r="B1635" s="2">
        <v>45229</v>
      </c>
      <c r="C1635" t="str" cm="1">
        <f t="array" ref="C16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5">
        <f>YEAR(AllData[[#This Row],[Date]])</f>
        <v>2023</v>
      </c>
      <c r="E1635" s="1">
        <v>0.58958333333333335</v>
      </c>
      <c r="F1635" t="s">
        <v>280</v>
      </c>
      <c r="G1635" s="3">
        <v>52.206477999999997</v>
      </c>
      <c r="H1635" s="3">
        <v>-1.653894</v>
      </c>
      <c r="I1635" t="s">
        <v>25</v>
      </c>
      <c r="J1635">
        <v>687</v>
      </c>
      <c r="K1635">
        <v>15</v>
      </c>
      <c r="L1635">
        <v>5</v>
      </c>
      <c r="M1635" t="str">
        <f>IF(AllData[[#This Row],[Nitrate (PPM)]]&gt;2, "Very high", IF(AllData[[#This Row],[Nitrate (PPM)]]&gt;1, "High", IF(AllData[[#This Row],[Nitrate (PPM)]]&gt;0.5, "Some evidence", IF(AllData[[#This Row],[Nitrate (PPM)]]&gt;=0, "No evidence"))))</f>
        <v>Very high</v>
      </c>
      <c r="N1635">
        <v>0.54</v>
      </c>
      <c r="O1635" t="str">
        <f>IF(AllData[[#This Row],[Phosphate (PPM)]]&gt;0.5, "Very high", IF(AllData[[#This Row],[Phosphate (PPM)]]&gt;0.1, "High", IF(AllData[[#This Row],[Phosphate (PPM)]]&gt;0.05, "Some evidence", IF(AllData[[#This Row],[Phosphate (PPM)]]&lt;=0.05, "No Evidence", ""))))</f>
        <v>Very high</v>
      </c>
      <c r="P1635">
        <v>1</v>
      </c>
    </row>
    <row r="1636" spans="1:17" x14ac:dyDescent="0.3">
      <c r="A1636" t="s">
        <v>281</v>
      </c>
      <c r="B1636" s="2">
        <v>45229</v>
      </c>
      <c r="C1636" t="str" cm="1">
        <f t="array" ref="C16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6">
        <f>YEAR(AllData[[#This Row],[Date]])</f>
        <v>2023</v>
      </c>
      <c r="E1636" s="1">
        <v>0.65069444444444446</v>
      </c>
      <c r="F1636" t="s">
        <v>282</v>
      </c>
      <c r="G1636" s="3">
        <v>52.214388999999997</v>
      </c>
      <c r="H1636" s="3">
        <v>-1.6601520000000001</v>
      </c>
      <c r="I1636" t="s">
        <v>25</v>
      </c>
      <c r="J1636">
        <v>70.2</v>
      </c>
      <c r="K1636">
        <v>16.8</v>
      </c>
      <c r="L1636">
        <v>10</v>
      </c>
      <c r="M1636" t="str">
        <f>IF(AllData[[#This Row],[Nitrate (PPM)]]&gt;2, "Very high", IF(AllData[[#This Row],[Nitrate (PPM)]]&gt;1, "High", IF(AllData[[#This Row],[Nitrate (PPM)]]&gt;0.5, "Some evidence", IF(AllData[[#This Row],[Nitrate (PPM)]]&gt;=0, "No evidence"))))</f>
        <v>Very high</v>
      </c>
      <c r="N1636">
        <v>0.49</v>
      </c>
      <c r="O1636" t="str">
        <f>IF(AllData[[#This Row],[Phosphate (PPM)]]&gt;0.5, "Very high", IF(AllData[[#This Row],[Phosphate (PPM)]]&gt;0.1, "High", IF(AllData[[#This Row],[Phosphate (PPM)]]&gt;0.05, "Some evidence", IF(AllData[[#This Row],[Phosphate (PPM)]]&lt;=0.05, "No Evidence", ""))))</f>
        <v>High</v>
      </c>
      <c r="P1636">
        <v>0</v>
      </c>
    </row>
    <row r="1637" spans="1:17" x14ac:dyDescent="0.3">
      <c r="A1637" t="s">
        <v>274</v>
      </c>
      <c r="B1637" s="2">
        <v>45228</v>
      </c>
      <c r="C1637" t="str" cm="1">
        <f t="array" ref="C16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7">
        <f>YEAR(AllData[[#This Row],[Date]])</f>
        <v>2023</v>
      </c>
      <c r="E1637" s="1">
        <v>0.42708333333333331</v>
      </c>
      <c r="F1637" t="s">
        <v>206</v>
      </c>
      <c r="G1637" s="3">
        <v>52.183698999999997</v>
      </c>
      <c r="H1637" s="3">
        <v>-1.707816</v>
      </c>
      <c r="I1637" t="s">
        <v>25</v>
      </c>
      <c r="K1637">
        <v>13</v>
      </c>
      <c r="L1637">
        <v>20</v>
      </c>
      <c r="M1637" t="str">
        <f>IF(AllData[[#This Row],[Nitrate (PPM)]]&gt;2, "Very high", IF(AllData[[#This Row],[Nitrate (PPM)]]&gt;1, "High", IF(AllData[[#This Row],[Nitrate (PPM)]]&gt;0.5, "Some evidence", IF(AllData[[#This Row],[Nitrate (PPM)]]&gt;=0, "No evidence"))))</f>
        <v>Very high</v>
      </c>
      <c r="N1637">
        <v>0.61</v>
      </c>
      <c r="O1637" t="str">
        <f>IF(AllData[[#This Row],[Phosphate (PPM)]]&gt;0.5, "Very high", IF(AllData[[#This Row],[Phosphate (PPM)]]&gt;0.1, "High", IF(AllData[[#This Row],[Phosphate (PPM)]]&gt;0.05, "Some evidence", IF(AllData[[#This Row],[Phosphate (PPM)]]&lt;=0.05, "No Evidence", ""))))</f>
        <v>Very high</v>
      </c>
      <c r="P1637">
        <v>0.7</v>
      </c>
    </row>
    <row r="1638" spans="1:17" x14ac:dyDescent="0.3">
      <c r="A1638" t="s">
        <v>275</v>
      </c>
      <c r="B1638" s="2">
        <v>45228</v>
      </c>
      <c r="C1638" t="str" cm="1">
        <f t="array" ref="C16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8">
        <f>YEAR(AllData[[#This Row],[Date]])</f>
        <v>2023</v>
      </c>
      <c r="E1638" s="1">
        <v>0.46875</v>
      </c>
      <c r="F1638" t="s">
        <v>30</v>
      </c>
      <c r="G1638" s="3">
        <v>52.238149999999997</v>
      </c>
      <c r="H1638" s="3">
        <v>-1.6245799999999999</v>
      </c>
      <c r="I1638" t="s">
        <v>25</v>
      </c>
      <c r="J1638">
        <v>754</v>
      </c>
      <c r="K1638">
        <v>13.1</v>
      </c>
      <c r="L1638">
        <v>4</v>
      </c>
      <c r="M1638" t="str">
        <f>IF(AllData[[#This Row],[Nitrate (PPM)]]&gt;2, "Very high", IF(AllData[[#This Row],[Nitrate (PPM)]]&gt;1, "High", IF(AllData[[#This Row],[Nitrate (PPM)]]&gt;0.5, "Some evidence", IF(AllData[[#This Row],[Nitrate (PPM)]]&gt;=0, "No evidence"))))</f>
        <v>Very high</v>
      </c>
      <c r="N1638">
        <v>0.6</v>
      </c>
      <c r="O1638" t="str">
        <f>IF(AllData[[#This Row],[Phosphate (PPM)]]&gt;0.5, "Very high", IF(AllData[[#This Row],[Phosphate (PPM)]]&gt;0.1, "High", IF(AllData[[#This Row],[Phosphate (PPM)]]&gt;0.05, "Some evidence", IF(AllData[[#This Row],[Phosphate (PPM)]]&lt;=0.05, "No Evidence", ""))))</f>
        <v>Very high</v>
      </c>
      <c r="P1638">
        <v>0</v>
      </c>
    </row>
    <row r="1639" spans="1:17" x14ac:dyDescent="0.3">
      <c r="A1639" t="s">
        <v>276</v>
      </c>
      <c r="B1639" s="2">
        <v>45228</v>
      </c>
      <c r="C1639" t="str" cm="1">
        <f t="array" ref="C16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39">
        <f>YEAR(AllData[[#This Row],[Date]])</f>
        <v>2023</v>
      </c>
      <c r="E1639" s="1">
        <v>0.52777777777777779</v>
      </c>
      <c r="F1639" t="s">
        <v>33</v>
      </c>
      <c r="G1639" s="3">
        <v>52.211680000000001</v>
      </c>
      <c r="H1639" s="3">
        <v>-1.6244400000000001</v>
      </c>
      <c r="I1639" t="s">
        <v>19</v>
      </c>
      <c r="J1639">
        <v>758</v>
      </c>
      <c r="K1639">
        <v>12.6</v>
      </c>
      <c r="L1639">
        <v>3.5</v>
      </c>
      <c r="M1639" t="str">
        <f>IF(AllData[[#This Row],[Nitrate (PPM)]]&gt;2, "Very high", IF(AllData[[#This Row],[Nitrate (PPM)]]&gt;1, "High", IF(AllData[[#This Row],[Nitrate (PPM)]]&gt;0.5, "Some evidence", IF(AllData[[#This Row],[Nitrate (PPM)]]&gt;=0, "No evidence"))))</f>
        <v>Very high</v>
      </c>
      <c r="N1639">
        <v>0.71</v>
      </c>
      <c r="O1639" t="str">
        <f>IF(AllData[[#This Row],[Phosphate (PPM)]]&gt;0.5, "Very high", IF(AllData[[#This Row],[Phosphate (PPM)]]&gt;0.1, "High", IF(AllData[[#This Row],[Phosphate (PPM)]]&gt;0.05, "Some evidence", IF(AllData[[#This Row],[Phosphate (PPM)]]&lt;=0.05, "No Evidence", ""))))</f>
        <v>Very high</v>
      </c>
      <c r="P1639">
        <v>0</v>
      </c>
    </row>
    <row r="1640" spans="1:17" x14ac:dyDescent="0.3">
      <c r="A1640" t="s">
        <v>277</v>
      </c>
      <c r="B1640" s="2">
        <v>45228</v>
      </c>
      <c r="C1640" t="str" cm="1">
        <f t="array" ref="C16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0">
        <f>YEAR(AllData[[#This Row],[Date]])</f>
        <v>2023</v>
      </c>
      <c r="E1640" s="1">
        <v>0.63263888888888886</v>
      </c>
      <c r="F1640" t="s">
        <v>260</v>
      </c>
      <c r="G1640" s="3">
        <v>52.166370000000001</v>
      </c>
      <c r="H1640" s="3">
        <v>-1.708032</v>
      </c>
      <c r="I1640" t="s">
        <v>62</v>
      </c>
      <c r="J1640">
        <v>416</v>
      </c>
      <c r="K1640">
        <v>13.4</v>
      </c>
      <c r="L1640">
        <v>4</v>
      </c>
      <c r="M1640" t="str">
        <f>IF(AllData[[#This Row],[Nitrate (PPM)]]&gt;2, "Very high", IF(AllData[[#This Row],[Nitrate (PPM)]]&gt;1, "High", IF(AllData[[#This Row],[Nitrate (PPM)]]&gt;0.5, "Some evidence", IF(AllData[[#This Row],[Nitrate (PPM)]]&gt;=0, "No evidence"))))</f>
        <v>Very high</v>
      </c>
      <c r="N1640">
        <v>0.34</v>
      </c>
      <c r="O1640" t="str">
        <f>IF(AllData[[#This Row],[Phosphate (PPM)]]&gt;0.5, "Very high", IF(AllData[[#This Row],[Phosphate (PPM)]]&gt;0.1, "High", IF(AllData[[#This Row],[Phosphate (PPM)]]&gt;0.05, "Some evidence", IF(AllData[[#This Row],[Phosphate (PPM)]]&lt;=0.05, "No Evidence", ""))))</f>
        <v>High</v>
      </c>
      <c r="P1640">
        <v>1.8</v>
      </c>
      <c r="Q1640" t="s">
        <v>278</v>
      </c>
    </row>
    <row r="1641" spans="1:17" x14ac:dyDescent="0.3">
      <c r="A1641" t="s">
        <v>270</v>
      </c>
      <c r="B1641" s="2">
        <v>45227</v>
      </c>
      <c r="C1641" t="str" cm="1">
        <f t="array" ref="C16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1">
        <f>YEAR(AllData[[#This Row],[Date]])</f>
        <v>2023</v>
      </c>
      <c r="E1641" s="1">
        <v>0.41666666666666669</v>
      </c>
      <c r="F1641" t="s">
        <v>98</v>
      </c>
      <c r="G1641" s="3">
        <v>52.177</v>
      </c>
      <c r="H1641" s="3">
        <v>-1.736</v>
      </c>
      <c r="I1641" t="s">
        <v>62</v>
      </c>
      <c r="J1641">
        <v>874</v>
      </c>
      <c r="K1641">
        <v>13.5</v>
      </c>
      <c r="L1641">
        <v>10</v>
      </c>
      <c r="M1641" t="str">
        <f>IF(AllData[[#This Row],[Nitrate (PPM)]]&gt;2, "Very high", IF(AllData[[#This Row],[Nitrate (PPM)]]&gt;1, "High", IF(AllData[[#This Row],[Nitrate (PPM)]]&gt;0.5, "Some evidence", IF(AllData[[#This Row],[Nitrate (PPM)]]&gt;=0, "No evidence"))))</f>
        <v>Very high</v>
      </c>
      <c r="N1641">
        <v>0.66</v>
      </c>
      <c r="O1641" t="str">
        <f>IF(AllData[[#This Row],[Phosphate (PPM)]]&gt;0.5, "Very high", IF(AllData[[#This Row],[Phosphate (PPM)]]&gt;0.1, "High", IF(AllData[[#This Row],[Phosphate (PPM)]]&gt;0.05, "Some evidence", IF(AllData[[#This Row],[Phosphate (PPM)]]&lt;=0.05, "No Evidence", ""))))</f>
        <v>Very high</v>
      </c>
      <c r="P1641">
        <v>0.69</v>
      </c>
    </row>
    <row r="1642" spans="1:17" x14ac:dyDescent="0.3">
      <c r="A1642" t="s">
        <v>271</v>
      </c>
      <c r="B1642" s="2">
        <v>45227</v>
      </c>
      <c r="C1642" t="str" cm="1">
        <f t="array" ref="C16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2">
        <f>YEAR(AllData[[#This Row],[Date]])</f>
        <v>2023</v>
      </c>
      <c r="E1642" s="1">
        <v>0.41666666666666669</v>
      </c>
      <c r="F1642" t="s">
        <v>65</v>
      </c>
      <c r="I1642" t="s">
        <v>25</v>
      </c>
      <c r="J1642">
        <v>841</v>
      </c>
      <c r="K1642">
        <v>13.3</v>
      </c>
      <c r="L1642">
        <v>5</v>
      </c>
      <c r="M1642" t="str">
        <f>IF(AllData[[#This Row],[Nitrate (PPM)]]&gt;2, "Very high", IF(AllData[[#This Row],[Nitrate (PPM)]]&gt;1, "High", IF(AllData[[#This Row],[Nitrate (PPM)]]&gt;0.5, "Some evidence", IF(AllData[[#This Row],[Nitrate (PPM)]]&gt;=0, "No evidence"))))</f>
        <v>Very high</v>
      </c>
      <c r="N1642">
        <v>0.42</v>
      </c>
      <c r="O1642" t="str">
        <f>IF(AllData[[#This Row],[Phosphate (PPM)]]&gt;0.5, "Very high", IF(AllData[[#This Row],[Phosphate (PPM)]]&gt;0.1, "High", IF(AllData[[#This Row],[Phosphate (PPM)]]&gt;0.05, "Some evidence", IF(AllData[[#This Row],[Phosphate (PPM)]]&lt;=0.05, "No Evidence", ""))))</f>
        <v>High</v>
      </c>
      <c r="P1642">
        <v>0.69</v>
      </c>
    </row>
    <row r="1643" spans="1:17" x14ac:dyDescent="0.3">
      <c r="A1643" t="s">
        <v>272</v>
      </c>
      <c r="B1643" s="2">
        <v>45227</v>
      </c>
      <c r="C1643" t="str" cm="1">
        <f t="array" ref="C16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3">
        <f>YEAR(AllData[[#This Row],[Date]])</f>
        <v>2023</v>
      </c>
      <c r="E1643" s="1">
        <v>0.5</v>
      </c>
      <c r="F1643" t="s">
        <v>85</v>
      </c>
      <c r="I1643" t="s">
        <v>19</v>
      </c>
      <c r="J1643">
        <v>635</v>
      </c>
      <c r="K1643">
        <v>12.8</v>
      </c>
      <c r="L1643">
        <v>6</v>
      </c>
      <c r="M1643" t="str">
        <f>IF(AllData[[#This Row],[Nitrate (PPM)]]&gt;2, "Very high", IF(AllData[[#This Row],[Nitrate (PPM)]]&gt;1, "High", IF(AllData[[#This Row],[Nitrate (PPM)]]&gt;0.5, "Some evidence", IF(AllData[[#This Row],[Nitrate (PPM)]]&gt;=0, "No evidence"))))</f>
        <v>Very high</v>
      </c>
      <c r="N1643">
        <v>0.64</v>
      </c>
      <c r="O1643" t="str">
        <f>IF(AllData[[#This Row],[Phosphate (PPM)]]&gt;0.5, "Very high", IF(AllData[[#This Row],[Phosphate (PPM)]]&gt;0.1, "High", IF(AllData[[#This Row],[Phosphate (PPM)]]&gt;0.05, "Some evidence", IF(AllData[[#This Row],[Phosphate (PPM)]]&lt;=0.05, "No Evidence", ""))))</f>
        <v>Very high</v>
      </c>
      <c r="P1643">
        <v>1.3</v>
      </c>
      <c r="Q1643" t="s">
        <v>273</v>
      </c>
    </row>
    <row r="1644" spans="1:17" x14ac:dyDescent="0.3">
      <c r="A1644" t="s">
        <v>265</v>
      </c>
      <c r="B1644" s="2">
        <v>45225</v>
      </c>
      <c r="C1644" t="str" cm="1">
        <f t="array" ref="C16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4">
        <f>YEAR(AllData[[#This Row],[Date]])</f>
        <v>2023</v>
      </c>
      <c r="E1644" s="1">
        <v>0.40277777777777779</v>
      </c>
      <c r="F1644" t="s">
        <v>79</v>
      </c>
      <c r="I1644" t="s">
        <v>19</v>
      </c>
      <c r="J1644">
        <v>640</v>
      </c>
      <c r="K1644">
        <v>12.8</v>
      </c>
      <c r="L1644">
        <v>3</v>
      </c>
      <c r="M1644" t="str">
        <f>IF(AllData[[#This Row],[Nitrate (PPM)]]&gt;2, "Very high", IF(AllData[[#This Row],[Nitrate (PPM)]]&gt;1, "High", IF(AllData[[#This Row],[Nitrate (PPM)]]&gt;0.5, "Some evidence", IF(AllData[[#This Row],[Nitrate (PPM)]]&gt;=0, "No evidence"))))</f>
        <v>Very high</v>
      </c>
      <c r="N1644">
        <v>0.83</v>
      </c>
      <c r="O1644" t="str">
        <f>IF(AllData[[#This Row],[Phosphate (PPM)]]&gt;0.5, "Very high", IF(AllData[[#This Row],[Phosphate (PPM)]]&gt;0.1, "High", IF(AllData[[#This Row],[Phosphate (PPM)]]&gt;0.05, "Some evidence", IF(AllData[[#This Row],[Phosphate (PPM)]]&lt;=0.05, "No Evidence", ""))))</f>
        <v>Very high</v>
      </c>
      <c r="P1644">
        <v>2</v>
      </c>
      <c r="Q1644" t="s">
        <v>266</v>
      </c>
    </row>
    <row r="1645" spans="1:17" x14ac:dyDescent="0.3">
      <c r="A1645" t="s">
        <v>267</v>
      </c>
      <c r="B1645" s="2">
        <v>45225</v>
      </c>
      <c r="C1645" t="str" cm="1">
        <f t="array" ref="C16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5">
        <f>YEAR(AllData[[#This Row],[Date]])</f>
        <v>2023</v>
      </c>
      <c r="E1645" s="1">
        <v>0.5083333333333333</v>
      </c>
      <c r="F1645" t="s">
        <v>268</v>
      </c>
      <c r="G1645" s="3">
        <v>52.146653000000001</v>
      </c>
      <c r="H1645" s="3">
        <v>-1.699214</v>
      </c>
      <c r="I1645" t="s">
        <v>25</v>
      </c>
      <c r="J1645">
        <v>665</v>
      </c>
      <c r="K1645">
        <v>12.1</v>
      </c>
      <c r="L1645">
        <v>5</v>
      </c>
      <c r="M1645" t="str">
        <f>IF(AllData[[#This Row],[Nitrate (PPM)]]&gt;2, "Very high", IF(AllData[[#This Row],[Nitrate (PPM)]]&gt;1, "High", IF(AllData[[#This Row],[Nitrate (PPM)]]&gt;0.5, "Some evidence", IF(AllData[[#This Row],[Nitrate (PPM)]]&gt;=0, "No evidence"))))</f>
        <v>Very high</v>
      </c>
      <c r="N1645">
        <v>0.27</v>
      </c>
      <c r="O1645" t="str">
        <f>IF(AllData[[#This Row],[Phosphate (PPM)]]&gt;0.5, "Very high", IF(AllData[[#This Row],[Phosphate (PPM)]]&gt;0.1, "High", IF(AllData[[#This Row],[Phosphate (PPM)]]&gt;0.05, "Some evidence", IF(AllData[[#This Row],[Phosphate (PPM)]]&lt;=0.05, "No Evidence", ""))))</f>
        <v>High</v>
      </c>
      <c r="P1645">
        <v>1.5</v>
      </c>
      <c r="Q1645" t="s">
        <v>269</v>
      </c>
    </row>
    <row r="1646" spans="1:17" x14ac:dyDescent="0.3">
      <c r="A1646" t="s">
        <v>262</v>
      </c>
      <c r="B1646" s="2">
        <v>45223</v>
      </c>
      <c r="C1646" t="str" cm="1">
        <f t="array" ref="C16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6">
        <f>YEAR(AllData[[#This Row],[Date]])</f>
        <v>2023</v>
      </c>
      <c r="E1646" s="1">
        <v>0.64583333333333337</v>
      </c>
      <c r="F1646" t="s">
        <v>37</v>
      </c>
      <c r="G1646" s="3">
        <v>52.167430000000003</v>
      </c>
      <c r="H1646" s="3">
        <v>-1.7744800000000001</v>
      </c>
      <c r="I1646" t="s">
        <v>25</v>
      </c>
      <c r="J1646">
        <v>632</v>
      </c>
      <c r="K1646">
        <v>13</v>
      </c>
      <c r="L1646">
        <v>4</v>
      </c>
      <c r="M1646" t="str">
        <f>IF(AllData[[#This Row],[Nitrate (PPM)]]&gt;2, "Very high", IF(AllData[[#This Row],[Nitrate (PPM)]]&gt;1, "High", IF(AllData[[#This Row],[Nitrate (PPM)]]&gt;0.5, "Some evidence", IF(AllData[[#This Row],[Nitrate (PPM)]]&gt;=0, "No evidence"))))</f>
        <v>Very high</v>
      </c>
      <c r="N1646">
        <v>0.6</v>
      </c>
      <c r="O1646" t="str">
        <f>IF(AllData[[#This Row],[Phosphate (PPM)]]&gt;0.5, "Very high", IF(AllData[[#This Row],[Phosphate (PPM)]]&gt;0.1, "High", IF(AllData[[#This Row],[Phosphate (PPM)]]&gt;0.05, "Some evidence", IF(AllData[[#This Row],[Phosphate (PPM)]]&lt;=0.05, "No Evidence", ""))))</f>
        <v>Very high</v>
      </c>
      <c r="P1646">
        <v>0</v>
      </c>
    </row>
    <row r="1647" spans="1:17" x14ac:dyDescent="0.3">
      <c r="A1647" t="s">
        <v>263</v>
      </c>
      <c r="B1647" s="2">
        <v>45223</v>
      </c>
      <c r="C1647" t="str" cm="1">
        <f t="array" ref="C16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7">
        <f>YEAR(AllData[[#This Row],[Date]])</f>
        <v>2023</v>
      </c>
      <c r="E1647" s="1">
        <v>0.66666666666666663</v>
      </c>
      <c r="F1647" t="s">
        <v>199</v>
      </c>
      <c r="G1647" s="3">
        <v>52.112869000000003</v>
      </c>
      <c r="H1647" s="3">
        <v>-1.633435</v>
      </c>
      <c r="I1647" t="s">
        <v>25</v>
      </c>
      <c r="J1647">
        <v>676</v>
      </c>
      <c r="K1647">
        <v>12.1</v>
      </c>
      <c r="L1647">
        <v>10</v>
      </c>
      <c r="M1647" t="str">
        <f>IF(AllData[[#This Row],[Nitrate (PPM)]]&gt;2, "Very high", IF(AllData[[#This Row],[Nitrate (PPM)]]&gt;1, "High", IF(AllData[[#This Row],[Nitrate (PPM)]]&gt;0.5, "Some evidence", IF(AllData[[#This Row],[Nitrate (PPM)]]&gt;=0, "No evidence"))))</f>
        <v>Very high</v>
      </c>
      <c r="N1647">
        <v>0.28000000000000003</v>
      </c>
      <c r="O1647" t="str">
        <f>IF(AllData[[#This Row],[Phosphate (PPM)]]&gt;0.5, "Very high", IF(AllData[[#This Row],[Phosphate (PPM)]]&gt;0.1, "High", IF(AllData[[#This Row],[Phosphate (PPM)]]&gt;0.05, "Some evidence", IF(AllData[[#This Row],[Phosphate (PPM)]]&lt;=0.05, "No Evidence", ""))))</f>
        <v>High</v>
      </c>
      <c r="P1647">
        <v>2.5</v>
      </c>
      <c r="Q1647" t="s">
        <v>264</v>
      </c>
    </row>
    <row r="1648" spans="1:17" x14ac:dyDescent="0.3">
      <c r="A1648" t="s">
        <v>255</v>
      </c>
      <c r="B1648" s="2">
        <v>45221</v>
      </c>
      <c r="C1648" t="str" cm="1">
        <f t="array" ref="C16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8">
        <f>YEAR(AllData[[#This Row],[Date]])</f>
        <v>2023</v>
      </c>
      <c r="E1648" s="1">
        <v>0.42708333333333331</v>
      </c>
      <c r="F1648" t="s">
        <v>206</v>
      </c>
      <c r="G1648" s="3">
        <v>52.183698999999997</v>
      </c>
      <c r="H1648" s="3">
        <v>-1.707816</v>
      </c>
      <c r="I1648" t="s">
        <v>25</v>
      </c>
      <c r="K1648">
        <v>13</v>
      </c>
      <c r="L1648">
        <v>10</v>
      </c>
      <c r="M1648" t="str">
        <f>IF(AllData[[#This Row],[Nitrate (PPM)]]&gt;2, "Very high", IF(AllData[[#This Row],[Nitrate (PPM)]]&gt;1, "High", IF(AllData[[#This Row],[Nitrate (PPM)]]&gt;0.5, "Some evidence", IF(AllData[[#This Row],[Nitrate (PPM)]]&gt;=0, "No evidence"))))</f>
        <v>Very high</v>
      </c>
      <c r="N1648">
        <v>0.88</v>
      </c>
      <c r="O1648" t="str">
        <f>IF(AllData[[#This Row],[Phosphate (PPM)]]&gt;0.5, "Very high", IF(AllData[[#This Row],[Phosphate (PPM)]]&gt;0.1, "High", IF(AllData[[#This Row],[Phosphate (PPM)]]&gt;0.05, "Some evidence", IF(AllData[[#This Row],[Phosphate (PPM)]]&lt;=0.05, "No Evidence", ""))))</f>
        <v>Very high</v>
      </c>
      <c r="P1648">
        <v>0.7</v>
      </c>
    </row>
    <row r="1649" spans="1:17" x14ac:dyDescent="0.3">
      <c r="A1649" t="s">
        <v>256</v>
      </c>
      <c r="B1649" s="2">
        <v>45221</v>
      </c>
      <c r="C1649" t="str" cm="1">
        <f t="array" ref="C16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49">
        <f>YEAR(AllData[[#This Row],[Date]])</f>
        <v>2023</v>
      </c>
      <c r="E1649" s="1">
        <v>0.44444444444444442</v>
      </c>
      <c r="F1649" t="s">
        <v>30</v>
      </c>
      <c r="G1649" s="3">
        <v>52.238149999999997</v>
      </c>
      <c r="H1649" s="3">
        <v>-1.6245799999999999</v>
      </c>
      <c r="I1649" t="s">
        <v>25</v>
      </c>
      <c r="J1649">
        <v>530</v>
      </c>
      <c r="K1649">
        <v>11.5</v>
      </c>
      <c r="L1649">
        <v>3</v>
      </c>
      <c r="M1649" t="str">
        <f>IF(AllData[[#This Row],[Nitrate (PPM)]]&gt;2, "Very high", IF(AllData[[#This Row],[Nitrate (PPM)]]&gt;1, "High", IF(AllData[[#This Row],[Nitrate (PPM)]]&gt;0.5, "Some evidence", IF(AllData[[#This Row],[Nitrate (PPM)]]&gt;=0, "No evidence"))))</f>
        <v>Very high</v>
      </c>
      <c r="N1649">
        <v>0.73</v>
      </c>
      <c r="O1649" t="str">
        <f>IF(AllData[[#This Row],[Phosphate (PPM)]]&gt;0.5, "Very high", IF(AllData[[#This Row],[Phosphate (PPM)]]&gt;0.1, "High", IF(AllData[[#This Row],[Phosphate (PPM)]]&gt;0.05, "Some evidence", IF(AllData[[#This Row],[Phosphate (PPM)]]&lt;=0.05, "No Evidence", ""))))</f>
        <v>Very high</v>
      </c>
      <c r="P1649">
        <v>0</v>
      </c>
      <c r="Q1649" t="s">
        <v>257</v>
      </c>
    </row>
    <row r="1650" spans="1:17" x14ac:dyDescent="0.3">
      <c r="A1650" t="s">
        <v>258</v>
      </c>
      <c r="B1650" s="2">
        <v>45221</v>
      </c>
      <c r="C1650" t="str" cm="1">
        <f t="array" ref="C16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0">
        <f>YEAR(AllData[[#This Row],[Date]])</f>
        <v>2023</v>
      </c>
      <c r="E1650" s="1">
        <v>0.52083333333333337</v>
      </c>
      <c r="F1650" t="s">
        <v>33</v>
      </c>
      <c r="G1650" s="3">
        <v>52.211680000000001</v>
      </c>
      <c r="H1650" s="3">
        <v>-1.6244400000000001</v>
      </c>
      <c r="I1650" t="s">
        <v>19</v>
      </c>
      <c r="J1650">
        <v>506</v>
      </c>
      <c r="K1650">
        <v>12.5</v>
      </c>
      <c r="L1650">
        <v>2</v>
      </c>
      <c r="M1650" t="str">
        <f>IF(AllData[[#This Row],[Nitrate (PPM)]]&gt;2, "Very high", IF(AllData[[#This Row],[Nitrate (PPM)]]&gt;1, "High", IF(AllData[[#This Row],[Nitrate (PPM)]]&gt;0.5, "Some evidence", IF(AllData[[#This Row],[Nitrate (PPM)]]&gt;=0, "No evidence"))))</f>
        <v>High</v>
      </c>
      <c r="N1650">
        <v>0.74</v>
      </c>
      <c r="O1650" t="str">
        <f>IF(AllData[[#This Row],[Phosphate (PPM)]]&gt;0.5, "Very high", IF(AllData[[#This Row],[Phosphate (PPM)]]&gt;0.1, "High", IF(AllData[[#This Row],[Phosphate (PPM)]]&gt;0.05, "Some evidence", IF(AllData[[#This Row],[Phosphate (PPM)]]&lt;=0.05, "No Evidence", ""))))</f>
        <v>Very high</v>
      </c>
      <c r="P1650">
        <v>0</v>
      </c>
    </row>
    <row r="1651" spans="1:17" x14ac:dyDescent="0.3">
      <c r="A1651" t="s">
        <v>259</v>
      </c>
      <c r="B1651" s="2">
        <v>45221</v>
      </c>
      <c r="C1651" t="str" cm="1">
        <f t="array" ref="C16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1">
        <f>YEAR(AllData[[#This Row],[Date]])</f>
        <v>2023</v>
      </c>
      <c r="E1651" s="1">
        <v>0.71597222222222223</v>
      </c>
      <c r="F1651" t="s">
        <v>260</v>
      </c>
      <c r="G1651" s="3">
        <v>52.166370000000001</v>
      </c>
      <c r="H1651" s="3">
        <v>-1.708032</v>
      </c>
      <c r="I1651" t="s">
        <v>62</v>
      </c>
      <c r="J1651">
        <v>521</v>
      </c>
      <c r="K1651">
        <v>14.5</v>
      </c>
      <c r="L1651">
        <v>5</v>
      </c>
      <c r="M1651" t="str">
        <f>IF(AllData[[#This Row],[Nitrate (PPM)]]&gt;2, "Very high", IF(AllData[[#This Row],[Nitrate (PPM)]]&gt;1, "High", IF(AllData[[#This Row],[Nitrate (PPM)]]&gt;0.5, "Some evidence", IF(AllData[[#This Row],[Nitrate (PPM)]]&gt;=0, "No evidence"))))</f>
        <v>Very high</v>
      </c>
      <c r="N1651">
        <v>0.28000000000000003</v>
      </c>
      <c r="O1651" t="str">
        <f>IF(AllData[[#This Row],[Phosphate (PPM)]]&gt;0.5, "Very high", IF(AllData[[#This Row],[Phosphate (PPM)]]&gt;0.1, "High", IF(AllData[[#This Row],[Phosphate (PPM)]]&gt;0.05, "Some evidence", IF(AllData[[#This Row],[Phosphate (PPM)]]&lt;=0.05, "No Evidence", ""))))</f>
        <v>High</v>
      </c>
      <c r="P1651">
        <v>1.25</v>
      </c>
      <c r="Q1651" t="s">
        <v>261</v>
      </c>
    </row>
    <row r="1652" spans="1:17" x14ac:dyDescent="0.3">
      <c r="A1652" t="s">
        <v>251</v>
      </c>
      <c r="B1652" s="2">
        <v>45220</v>
      </c>
      <c r="C1652" t="str" cm="1">
        <f t="array" ref="C16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2">
        <f>YEAR(AllData[[#This Row],[Date]])</f>
        <v>2023</v>
      </c>
      <c r="E1652" s="1">
        <v>0.46875</v>
      </c>
      <c r="F1652" t="s">
        <v>98</v>
      </c>
      <c r="G1652" s="3">
        <v>52.177</v>
      </c>
      <c r="H1652" s="3">
        <v>-1.736</v>
      </c>
      <c r="I1652" t="s">
        <v>62</v>
      </c>
      <c r="J1652">
        <v>454</v>
      </c>
      <c r="K1652">
        <v>14.7</v>
      </c>
      <c r="L1652">
        <v>10</v>
      </c>
      <c r="M1652" t="str">
        <f>IF(AllData[[#This Row],[Nitrate (PPM)]]&gt;2, "Very high", IF(AllData[[#This Row],[Nitrate (PPM)]]&gt;1, "High", IF(AllData[[#This Row],[Nitrate (PPM)]]&gt;0.5, "Some evidence", IF(AllData[[#This Row],[Nitrate (PPM)]]&gt;=0, "No evidence"))))</f>
        <v>Very high</v>
      </c>
      <c r="N1652">
        <v>1.1000000000000001</v>
      </c>
      <c r="O1652" t="str">
        <f>IF(AllData[[#This Row],[Phosphate (PPM)]]&gt;0.5, "Very high", IF(AllData[[#This Row],[Phosphate (PPM)]]&gt;0.1, "High", IF(AllData[[#This Row],[Phosphate (PPM)]]&gt;0.05, "Some evidence", IF(AllData[[#This Row],[Phosphate (PPM)]]&lt;=0.05, "No Evidence", ""))))</f>
        <v>Very high</v>
      </c>
      <c r="P1652">
        <v>1.1000000000000001</v>
      </c>
      <c r="Q1652" t="s">
        <v>252</v>
      </c>
    </row>
    <row r="1653" spans="1:17" x14ac:dyDescent="0.3">
      <c r="A1653" t="s">
        <v>253</v>
      </c>
      <c r="B1653" s="2">
        <v>45220</v>
      </c>
      <c r="C1653" t="str" cm="1">
        <f t="array" ref="C16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3">
        <f>YEAR(AllData[[#This Row],[Date]])</f>
        <v>2023</v>
      </c>
      <c r="E1653" s="1">
        <v>0.65625</v>
      </c>
      <c r="F1653" t="s">
        <v>18</v>
      </c>
      <c r="I1653" t="s">
        <v>19</v>
      </c>
      <c r="J1653">
        <v>435</v>
      </c>
      <c r="K1653">
        <v>15.3</v>
      </c>
      <c r="L1653">
        <v>4</v>
      </c>
      <c r="M1653" t="str">
        <f>IF(AllData[[#This Row],[Nitrate (PPM)]]&gt;2, "Very high", IF(AllData[[#This Row],[Nitrate (PPM)]]&gt;1, "High", IF(AllData[[#This Row],[Nitrate (PPM)]]&gt;0.5, "Some evidence", IF(AllData[[#This Row],[Nitrate (PPM)]]&gt;=0, "No evidence"))))</f>
        <v>Very high</v>
      </c>
      <c r="N1653">
        <v>1.1499999999999999</v>
      </c>
      <c r="O1653" t="str">
        <f>IF(AllData[[#This Row],[Phosphate (PPM)]]&gt;0.5, "Very high", IF(AllData[[#This Row],[Phosphate (PPM)]]&gt;0.1, "High", IF(AllData[[#This Row],[Phosphate (PPM)]]&gt;0.05, "Some evidence", IF(AllData[[#This Row],[Phosphate (PPM)]]&lt;=0.05, "No Evidence", ""))))</f>
        <v>Very high</v>
      </c>
      <c r="P1653">
        <v>2</v>
      </c>
      <c r="Q1653" t="s">
        <v>254</v>
      </c>
    </row>
    <row r="1654" spans="1:17" x14ac:dyDescent="0.3">
      <c r="A1654" t="s">
        <v>248</v>
      </c>
      <c r="B1654" s="2">
        <v>45218</v>
      </c>
      <c r="C1654" t="str" cm="1">
        <f t="array" ref="C16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4">
        <f>YEAR(AllData[[#This Row],[Date]])</f>
        <v>2023</v>
      </c>
      <c r="E1654" s="1">
        <v>0.42708333333333331</v>
      </c>
      <c r="F1654" t="s">
        <v>79</v>
      </c>
      <c r="I1654" t="s">
        <v>19</v>
      </c>
      <c r="J1654">
        <v>542</v>
      </c>
      <c r="K1654">
        <v>14.6</v>
      </c>
      <c r="L1654">
        <v>6</v>
      </c>
      <c r="M1654" t="str">
        <f>IF(AllData[[#This Row],[Nitrate (PPM)]]&gt;2, "Very high", IF(AllData[[#This Row],[Nitrate (PPM)]]&gt;1, "High", IF(AllData[[#This Row],[Nitrate (PPM)]]&gt;0.5, "Some evidence", IF(AllData[[#This Row],[Nitrate (PPM)]]&gt;=0, "No evidence"))))</f>
        <v>Very high</v>
      </c>
      <c r="N1654">
        <v>0.6</v>
      </c>
      <c r="O1654" t="str">
        <f>IF(AllData[[#This Row],[Phosphate (PPM)]]&gt;0.5, "Very high", IF(AllData[[#This Row],[Phosphate (PPM)]]&gt;0.1, "High", IF(AllData[[#This Row],[Phosphate (PPM)]]&gt;0.05, "Some evidence", IF(AllData[[#This Row],[Phosphate (PPM)]]&lt;=0.05, "No Evidence", ""))))</f>
        <v>Very high</v>
      </c>
      <c r="P1654">
        <v>1</v>
      </c>
      <c r="Q1654" t="s">
        <v>22</v>
      </c>
    </row>
    <row r="1655" spans="1:17" x14ac:dyDescent="0.3">
      <c r="A1655" t="s">
        <v>249</v>
      </c>
      <c r="B1655" s="2">
        <v>45218</v>
      </c>
      <c r="C1655" t="str" cm="1">
        <f t="array" ref="C16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5">
        <f>YEAR(AllData[[#This Row],[Date]])</f>
        <v>2023</v>
      </c>
      <c r="E1655" s="1">
        <v>0.52083333333333337</v>
      </c>
      <c r="F1655" t="s">
        <v>158</v>
      </c>
      <c r="G1655" s="3">
        <v>52.146563</v>
      </c>
      <c r="H1655" s="3">
        <v>-1.6999219999999999</v>
      </c>
      <c r="I1655" t="s">
        <v>25</v>
      </c>
      <c r="J1655">
        <v>675</v>
      </c>
      <c r="K1655">
        <v>14.7</v>
      </c>
      <c r="L1655">
        <v>5</v>
      </c>
      <c r="M1655" t="str">
        <f>IF(AllData[[#This Row],[Nitrate (PPM)]]&gt;2, "Very high", IF(AllData[[#This Row],[Nitrate (PPM)]]&gt;1, "High", IF(AllData[[#This Row],[Nitrate (PPM)]]&gt;0.5, "Some evidence", IF(AllData[[#This Row],[Nitrate (PPM)]]&gt;=0, "No evidence"))))</f>
        <v>Very high</v>
      </c>
      <c r="N1655">
        <v>0.61</v>
      </c>
      <c r="O1655" t="str">
        <f>IF(AllData[[#This Row],[Phosphate (PPM)]]&gt;0.5, "Very high", IF(AllData[[#This Row],[Phosphate (PPM)]]&gt;0.1, "High", IF(AllData[[#This Row],[Phosphate (PPM)]]&gt;0.05, "Some evidence", IF(AllData[[#This Row],[Phosphate (PPM)]]&lt;=0.05, "No Evidence", ""))))</f>
        <v>Very high</v>
      </c>
      <c r="P1655">
        <v>1.5</v>
      </c>
      <c r="Q1655" t="s">
        <v>250</v>
      </c>
    </row>
    <row r="1656" spans="1:17" x14ac:dyDescent="0.3">
      <c r="A1656" t="s">
        <v>246</v>
      </c>
      <c r="B1656" s="2">
        <v>45217</v>
      </c>
      <c r="C1656" t="str" cm="1">
        <f t="array" ref="C16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6">
        <f>YEAR(AllData[[#This Row],[Date]])</f>
        <v>2023</v>
      </c>
      <c r="E1656" s="1">
        <v>0.66666666666666663</v>
      </c>
      <c r="F1656" t="s">
        <v>199</v>
      </c>
      <c r="G1656" s="3">
        <v>52.112833000000002</v>
      </c>
      <c r="H1656" s="3">
        <v>-1.6334340000000001</v>
      </c>
      <c r="I1656" t="s">
        <v>25</v>
      </c>
      <c r="J1656">
        <v>674</v>
      </c>
      <c r="K1656">
        <v>11.7</v>
      </c>
      <c r="L1656">
        <v>5</v>
      </c>
      <c r="M1656" t="str">
        <f>IF(AllData[[#This Row],[Nitrate (PPM)]]&gt;2, "Very high", IF(AllData[[#This Row],[Nitrate (PPM)]]&gt;1, "High", IF(AllData[[#This Row],[Nitrate (PPM)]]&gt;0.5, "Some evidence", IF(AllData[[#This Row],[Nitrate (PPM)]]&gt;=0, "No evidence"))))</f>
        <v>Very high</v>
      </c>
      <c r="N1656">
        <v>0.52</v>
      </c>
      <c r="O1656" t="str">
        <f>IF(AllData[[#This Row],[Phosphate (PPM)]]&gt;0.5, "Very high", IF(AllData[[#This Row],[Phosphate (PPM)]]&gt;0.1, "High", IF(AllData[[#This Row],[Phosphate (PPM)]]&gt;0.05, "Some evidence", IF(AllData[[#This Row],[Phosphate (PPM)]]&lt;=0.05, "No Evidence", ""))))</f>
        <v>Very high</v>
      </c>
      <c r="P1656">
        <v>2</v>
      </c>
      <c r="Q1656" t="s">
        <v>247</v>
      </c>
    </row>
    <row r="1657" spans="1:17" x14ac:dyDescent="0.3">
      <c r="A1657" t="s">
        <v>244</v>
      </c>
      <c r="B1657" s="2">
        <v>45216</v>
      </c>
      <c r="C1657" t="str" cm="1">
        <f t="array" ref="C16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7">
        <f>YEAR(AllData[[#This Row],[Date]])</f>
        <v>2023</v>
      </c>
      <c r="E1657" s="1">
        <v>0.42708333333333331</v>
      </c>
      <c r="F1657" t="s">
        <v>245</v>
      </c>
      <c r="G1657" s="3">
        <v>52.166370000000001</v>
      </c>
      <c r="H1657" s="3">
        <v>-1.708032</v>
      </c>
      <c r="I1657" t="s">
        <v>62</v>
      </c>
      <c r="J1657">
        <v>599</v>
      </c>
      <c r="K1657">
        <v>12.6</v>
      </c>
      <c r="L1657">
        <v>8</v>
      </c>
      <c r="M1657" t="str">
        <f>IF(AllData[[#This Row],[Nitrate (PPM)]]&gt;2, "Very high", IF(AllData[[#This Row],[Nitrate (PPM)]]&gt;1, "High", IF(AllData[[#This Row],[Nitrate (PPM)]]&gt;0.5, "Some evidence", IF(AllData[[#This Row],[Nitrate (PPM)]]&gt;=0, "No evidence"))))</f>
        <v>Very high</v>
      </c>
      <c r="N1657">
        <v>0.42</v>
      </c>
      <c r="O1657" t="str">
        <f>IF(AllData[[#This Row],[Phosphate (PPM)]]&gt;0.5, "Very high", IF(AllData[[#This Row],[Phosphate (PPM)]]&gt;0.1, "High", IF(AllData[[#This Row],[Phosphate (PPM)]]&gt;0.05, "Some evidence", IF(AllData[[#This Row],[Phosphate (PPM)]]&lt;=0.05, "No Evidence", ""))))</f>
        <v>High</v>
      </c>
      <c r="P1657">
        <v>0.5</v>
      </c>
    </row>
    <row r="1658" spans="1:17" x14ac:dyDescent="0.3">
      <c r="A1658" t="s">
        <v>242</v>
      </c>
      <c r="B1658" s="2">
        <v>45215</v>
      </c>
      <c r="C1658" t="str" cm="1">
        <f t="array" ref="C16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8">
        <f>YEAR(AllData[[#This Row],[Date]])</f>
        <v>2023</v>
      </c>
      <c r="E1658" s="1">
        <v>0.625</v>
      </c>
      <c r="F1658" t="s">
        <v>37</v>
      </c>
      <c r="G1658" s="3">
        <v>52.167430000000003</v>
      </c>
      <c r="H1658" s="3">
        <v>-1.7744800000000001</v>
      </c>
      <c r="I1658" t="s">
        <v>25</v>
      </c>
      <c r="J1658">
        <v>696</v>
      </c>
      <c r="K1658">
        <v>12</v>
      </c>
      <c r="L1658">
        <v>4</v>
      </c>
      <c r="M1658" t="str">
        <f>IF(AllData[[#This Row],[Nitrate (PPM)]]&gt;2, "Very high", IF(AllData[[#This Row],[Nitrate (PPM)]]&gt;1, "High", IF(AllData[[#This Row],[Nitrate (PPM)]]&gt;0.5, "Some evidence", IF(AllData[[#This Row],[Nitrate (PPM)]]&gt;=0, "No evidence"))))</f>
        <v>Very high</v>
      </c>
      <c r="N1658">
        <v>0.64</v>
      </c>
      <c r="O1658" t="str">
        <f>IF(AllData[[#This Row],[Phosphate (PPM)]]&gt;0.5, "Very high", IF(AllData[[#This Row],[Phosphate (PPM)]]&gt;0.1, "High", IF(AllData[[#This Row],[Phosphate (PPM)]]&gt;0.05, "Some evidence", IF(AllData[[#This Row],[Phosphate (PPM)]]&lt;=0.05, "No Evidence", ""))))</f>
        <v>Very high</v>
      </c>
      <c r="P1658">
        <v>0</v>
      </c>
      <c r="Q1658" t="s">
        <v>243</v>
      </c>
    </row>
    <row r="1659" spans="1:17" x14ac:dyDescent="0.3">
      <c r="A1659" t="s">
        <v>235</v>
      </c>
      <c r="B1659" s="2">
        <v>45214</v>
      </c>
      <c r="C1659" t="str" cm="1">
        <f t="array" ref="C16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59">
        <f>YEAR(AllData[[#This Row],[Date]])</f>
        <v>2023</v>
      </c>
      <c r="E1659" s="1">
        <v>0.40277777777777779</v>
      </c>
      <c r="F1659" t="s">
        <v>206</v>
      </c>
      <c r="G1659" s="3">
        <v>52.183698999999997</v>
      </c>
      <c r="H1659" s="3">
        <v>-1.707816</v>
      </c>
      <c r="I1659" t="s">
        <v>25</v>
      </c>
      <c r="K1659">
        <v>13</v>
      </c>
      <c r="L1659">
        <v>5</v>
      </c>
      <c r="M1659" t="str">
        <f>IF(AllData[[#This Row],[Nitrate (PPM)]]&gt;2, "Very high", IF(AllData[[#This Row],[Nitrate (PPM)]]&gt;1, "High", IF(AllData[[#This Row],[Nitrate (PPM)]]&gt;0.5, "Some evidence", IF(AllData[[#This Row],[Nitrate (PPM)]]&gt;=0, "No evidence"))))</f>
        <v>Very high</v>
      </c>
      <c r="N1659">
        <v>0.76</v>
      </c>
      <c r="O1659" t="str">
        <f>IF(AllData[[#This Row],[Phosphate (PPM)]]&gt;0.5, "Very high", IF(AllData[[#This Row],[Phosphate (PPM)]]&gt;0.1, "High", IF(AllData[[#This Row],[Phosphate (PPM)]]&gt;0.05, "Some evidence", IF(AllData[[#This Row],[Phosphate (PPM)]]&lt;=0.05, "No Evidence", ""))))</f>
        <v>Very high</v>
      </c>
      <c r="P1659">
        <v>0.7</v>
      </c>
    </row>
    <row r="1660" spans="1:17" x14ac:dyDescent="0.3">
      <c r="A1660" t="s">
        <v>236</v>
      </c>
      <c r="B1660" s="2">
        <v>45214</v>
      </c>
      <c r="C1660" t="str" cm="1">
        <f t="array" ref="C16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0">
        <f>YEAR(AllData[[#This Row],[Date]])</f>
        <v>2023</v>
      </c>
      <c r="E1660" s="1">
        <v>0.4375</v>
      </c>
      <c r="F1660" t="s">
        <v>30</v>
      </c>
      <c r="G1660" s="3">
        <v>52.238149999999997</v>
      </c>
      <c r="H1660" s="3">
        <v>-1.6245799999999999</v>
      </c>
      <c r="I1660" t="s">
        <v>25</v>
      </c>
      <c r="J1660">
        <v>608</v>
      </c>
      <c r="K1660">
        <v>12.6</v>
      </c>
      <c r="L1660">
        <v>4</v>
      </c>
      <c r="M1660" t="str">
        <f>IF(AllData[[#This Row],[Nitrate (PPM)]]&gt;2, "Very high", IF(AllData[[#This Row],[Nitrate (PPM)]]&gt;1, "High", IF(AllData[[#This Row],[Nitrate (PPM)]]&gt;0.5, "Some evidence", IF(AllData[[#This Row],[Nitrate (PPM)]]&gt;=0, "No evidence"))))</f>
        <v>Very high</v>
      </c>
      <c r="N1660">
        <v>0.74</v>
      </c>
      <c r="O1660" t="str">
        <f>IF(AllData[[#This Row],[Phosphate (PPM)]]&gt;0.5, "Very high", IF(AllData[[#This Row],[Phosphate (PPM)]]&gt;0.1, "High", IF(AllData[[#This Row],[Phosphate (PPM)]]&gt;0.05, "Some evidence", IF(AllData[[#This Row],[Phosphate (PPM)]]&lt;=0.05, "No Evidence", ""))))</f>
        <v>Very high</v>
      </c>
      <c r="P1660">
        <v>0</v>
      </c>
      <c r="Q1660" t="s">
        <v>237</v>
      </c>
    </row>
    <row r="1661" spans="1:17" x14ac:dyDescent="0.3">
      <c r="A1661" t="s">
        <v>238</v>
      </c>
      <c r="B1661" s="2">
        <v>45214</v>
      </c>
      <c r="C1661" t="str" cm="1">
        <f t="array" ref="C16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1">
        <f>YEAR(AllData[[#This Row],[Date]])</f>
        <v>2023</v>
      </c>
      <c r="E1661" s="1">
        <v>0.51041666666666663</v>
      </c>
      <c r="F1661" t="s">
        <v>33</v>
      </c>
      <c r="G1661" s="3">
        <v>52.211680000000001</v>
      </c>
      <c r="H1661" s="3">
        <v>-1.6244400000000001</v>
      </c>
      <c r="I1661" t="s">
        <v>19</v>
      </c>
      <c r="J1661">
        <v>586</v>
      </c>
      <c r="K1661">
        <v>13.1</v>
      </c>
      <c r="L1661">
        <v>3</v>
      </c>
      <c r="M1661" t="str">
        <f>IF(AllData[[#This Row],[Nitrate (PPM)]]&gt;2, "Very high", IF(AllData[[#This Row],[Nitrate (PPM)]]&gt;1, "High", IF(AllData[[#This Row],[Nitrate (PPM)]]&gt;0.5, "Some evidence", IF(AllData[[#This Row],[Nitrate (PPM)]]&gt;=0, "No evidence"))))</f>
        <v>Very high</v>
      </c>
      <c r="N1661">
        <v>0.6</v>
      </c>
      <c r="O1661" t="str">
        <f>IF(AllData[[#This Row],[Phosphate (PPM)]]&gt;0.5, "Very high", IF(AllData[[#This Row],[Phosphate (PPM)]]&gt;0.1, "High", IF(AllData[[#This Row],[Phosphate (PPM)]]&gt;0.05, "Some evidence", IF(AllData[[#This Row],[Phosphate (PPM)]]&lt;=0.05, "No Evidence", ""))))</f>
        <v>Very high</v>
      </c>
      <c r="P1661">
        <v>0</v>
      </c>
      <c r="Q1661" t="s">
        <v>239</v>
      </c>
    </row>
    <row r="1662" spans="1:17" x14ac:dyDescent="0.3">
      <c r="A1662" t="s">
        <v>240</v>
      </c>
      <c r="B1662" s="2">
        <v>45214</v>
      </c>
      <c r="C1662" t="str" cm="1">
        <f t="array" ref="C16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2">
        <f>YEAR(AllData[[#This Row],[Date]])</f>
        <v>2023</v>
      </c>
      <c r="E1662" s="1">
        <v>0.66666666666666663</v>
      </c>
      <c r="F1662" t="s">
        <v>35</v>
      </c>
      <c r="G1662" s="3">
        <v>52.175240000000002</v>
      </c>
      <c r="H1662" s="3">
        <v>-1.7918700000000001</v>
      </c>
      <c r="I1662" t="s">
        <v>25</v>
      </c>
      <c r="J1662">
        <v>582</v>
      </c>
      <c r="K1662">
        <v>13.2</v>
      </c>
      <c r="L1662">
        <v>2</v>
      </c>
      <c r="M1662" t="str">
        <f>IF(AllData[[#This Row],[Nitrate (PPM)]]&gt;2, "Very high", IF(AllData[[#This Row],[Nitrate (PPM)]]&gt;1, "High", IF(AllData[[#This Row],[Nitrate (PPM)]]&gt;0.5, "Some evidence", IF(AllData[[#This Row],[Nitrate (PPM)]]&gt;=0, "No evidence"))))</f>
        <v>High</v>
      </c>
      <c r="N1662">
        <v>0.78</v>
      </c>
      <c r="O1662" t="str">
        <f>IF(AllData[[#This Row],[Phosphate (PPM)]]&gt;0.5, "Very high", IF(AllData[[#This Row],[Phosphate (PPM)]]&gt;0.1, "High", IF(AllData[[#This Row],[Phosphate (PPM)]]&gt;0.05, "Some evidence", IF(AllData[[#This Row],[Phosphate (PPM)]]&lt;=0.05, "No Evidence", ""))))</f>
        <v>Very high</v>
      </c>
      <c r="P1662">
        <v>0</v>
      </c>
      <c r="Q1662" t="s">
        <v>241</v>
      </c>
    </row>
    <row r="1663" spans="1:17" x14ac:dyDescent="0.3">
      <c r="A1663" t="s">
        <v>228</v>
      </c>
      <c r="B1663" s="2">
        <v>45213</v>
      </c>
      <c r="C1663" t="str" cm="1">
        <f t="array" ref="C16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3">
        <f>YEAR(AllData[[#This Row],[Date]])</f>
        <v>2023</v>
      </c>
      <c r="E1663" s="1">
        <v>0.47916666666666669</v>
      </c>
      <c r="F1663" t="s">
        <v>65</v>
      </c>
      <c r="G1663" s="3">
        <v>52.172694999999997</v>
      </c>
      <c r="H1663" s="3">
        <v>-1.745101</v>
      </c>
      <c r="I1663" t="s">
        <v>25</v>
      </c>
      <c r="J1663">
        <v>679</v>
      </c>
      <c r="K1663">
        <v>15.3</v>
      </c>
      <c r="L1663">
        <v>5</v>
      </c>
      <c r="M1663" t="str">
        <f>IF(AllData[[#This Row],[Nitrate (PPM)]]&gt;2, "Very high", IF(AllData[[#This Row],[Nitrate (PPM)]]&gt;1, "High", IF(AllData[[#This Row],[Nitrate (PPM)]]&gt;0.5, "Some evidence", IF(AllData[[#This Row],[Nitrate (PPM)]]&gt;=0, "No evidence"))))</f>
        <v>Very high</v>
      </c>
      <c r="N1663">
        <v>0.84</v>
      </c>
      <c r="O1663" t="str">
        <f>IF(AllData[[#This Row],[Phosphate (PPM)]]&gt;0.5, "Very high", IF(AllData[[#This Row],[Phosphate (PPM)]]&gt;0.1, "High", IF(AllData[[#This Row],[Phosphate (PPM)]]&gt;0.05, "Some evidence", IF(AllData[[#This Row],[Phosphate (PPM)]]&lt;=0.05, "No Evidence", ""))))</f>
        <v>Very high</v>
      </c>
      <c r="P1663">
        <v>0.9</v>
      </c>
      <c r="Q1663" t="s">
        <v>229</v>
      </c>
    </row>
    <row r="1664" spans="1:17" x14ac:dyDescent="0.3">
      <c r="A1664" t="s">
        <v>230</v>
      </c>
      <c r="B1664" s="2">
        <v>45213</v>
      </c>
      <c r="C1664" t="str" cm="1">
        <f t="array" ref="C16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4">
        <f>YEAR(AllData[[#This Row],[Date]])</f>
        <v>2023</v>
      </c>
      <c r="E1664" s="1">
        <v>0.49305555555555558</v>
      </c>
      <c r="F1664" t="s">
        <v>61</v>
      </c>
      <c r="I1664" t="s">
        <v>62</v>
      </c>
      <c r="J1664">
        <v>688</v>
      </c>
      <c r="K1664">
        <v>15.5</v>
      </c>
      <c r="L1664">
        <v>10</v>
      </c>
      <c r="M1664" t="str">
        <f>IF(AllData[[#This Row],[Nitrate (PPM)]]&gt;2, "Very high", IF(AllData[[#This Row],[Nitrate (PPM)]]&gt;1, "High", IF(AllData[[#This Row],[Nitrate (PPM)]]&gt;0.5, "Some evidence", IF(AllData[[#This Row],[Nitrate (PPM)]]&gt;=0, "No evidence"))))</f>
        <v>Very high</v>
      </c>
      <c r="N1664">
        <v>0.86</v>
      </c>
      <c r="O1664" t="str">
        <f>IF(AllData[[#This Row],[Phosphate (PPM)]]&gt;0.5, "Very high", IF(AllData[[#This Row],[Phosphate (PPM)]]&gt;0.1, "High", IF(AllData[[#This Row],[Phosphate (PPM)]]&gt;0.05, "Some evidence", IF(AllData[[#This Row],[Phosphate (PPM)]]&lt;=0.05, "No Evidence", ""))))</f>
        <v>Very high</v>
      </c>
      <c r="P1664">
        <v>0.9</v>
      </c>
    </row>
    <row r="1665" spans="1:17" x14ac:dyDescent="0.3">
      <c r="A1665" t="s">
        <v>231</v>
      </c>
      <c r="B1665" s="2">
        <v>45213</v>
      </c>
      <c r="C1665" t="str" cm="1">
        <f t="array" ref="C16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5">
        <f>YEAR(AllData[[#This Row],[Date]])</f>
        <v>2023</v>
      </c>
      <c r="E1665" s="1">
        <v>0.52916666666666667</v>
      </c>
      <c r="F1665" t="s">
        <v>85</v>
      </c>
      <c r="G1665" s="3">
        <v>51.994807999999999</v>
      </c>
      <c r="H1665" s="3">
        <v>-2.151078</v>
      </c>
      <c r="I1665" t="s">
        <v>19</v>
      </c>
      <c r="J1665">
        <v>694</v>
      </c>
      <c r="K1665">
        <v>14.1</v>
      </c>
      <c r="L1665">
        <v>7</v>
      </c>
      <c r="M1665" t="str">
        <f>IF(AllData[[#This Row],[Nitrate (PPM)]]&gt;2, "Very high", IF(AllData[[#This Row],[Nitrate (PPM)]]&gt;1, "High", IF(AllData[[#This Row],[Nitrate (PPM)]]&gt;0.5, "Some evidence", IF(AllData[[#This Row],[Nitrate (PPM)]]&gt;=0, "No evidence"))))</f>
        <v>Very high</v>
      </c>
      <c r="N1665">
        <v>0.93</v>
      </c>
      <c r="O1665" t="str">
        <f>IF(AllData[[#This Row],[Phosphate (PPM)]]&gt;0.5, "Very high", IF(AllData[[#This Row],[Phosphate (PPM)]]&gt;0.1, "High", IF(AllData[[#This Row],[Phosphate (PPM)]]&gt;0.05, "Some evidence", IF(AllData[[#This Row],[Phosphate (PPM)]]&lt;=0.05, "No Evidence", ""))))</f>
        <v>Very high</v>
      </c>
      <c r="P1665">
        <v>0.3</v>
      </c>
      <c r="Q1665" t="s">
        <v>232</v>
      </c>
    </row>
    <row r="1666" spans="1:17" x14ac:dyDescent="0.3">
      <c r="A1666" t="s">
        <v>233</v>
      </c>
      <c r="B1666" s="2">
        <v>45213</v>
      </c>
      <c r="C1666" t="str" cm="1">
        <f t="array" ref="C16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6">
        <f>YEAR(AllData[[#This Row],[Date]])</f>
        <v>2023</v>
      </c>
      <c r="E1666" s="1">
        <v>0.625</v>
      </c>
      <c r="F1666" t="s">
        <v>18</v>
      </c>
      <c r="I1666" t="s">
        <v>19</v>
      </c>
      <c r="J1666">
        <v>906</v>
      </c>
      <c r="K1666">
        <v>15.6</v>
      </c>
      <c r="L1666">
        <v>9</v>
      </c>
      <c r="M1666" t="str">
        <f>IF(AllData[[#This Row],[Nitrate (PPM)]]&gt;2, "Very high", IF(AllData[[#This Row],[Nitrate (PPM)]]&gt;1, "High", IF(AllData[[#This Row],[Nitrate (PPM)]]&gt;0.5, "Some evidence", IF(AllData[[#This Row],[Nitrate (PPM)]]&gt;=0, "No evidence"))))</f>
        <v>Very high</v>
      </c>
      <c r="N1666">
        <v>1.1499999999999999</v>
      </c>
      <c r="O1666" t="str">
        <f>IF(AllData[[#This Row],[Phosphate (PPM)]]&gt;0.5, "Very high", IF(AllData[[#This Row],[Phosphate (PPM)]]&gt;0.1, "High", IF(AllData[[#This Row],[Phosphate (PPM)]]&gt;0.05, "Some evidence", IF(AllData[[#This Row],[Phosphate (PPM)]]&lt;=0.05, "No Evidence", ""))))</f>
        <v>Very high</v>
      </c>
      <c r="P1666">
        <v>1</v>
      </c>
      <c r="Q1666" t="s">
        <v>234</v>
      </c>
    </row>
    <row r="1667" spans="1:17" x14ac:dyDescent="0.3">
      <c r="A1667" t="s">
        <v>226</v>
      </c>
      <c r="B1667" s="2">
        <v>45212</v>
      </c>
      <c r="C1667" t="str" cm="1">
        <f t="array" ref="C16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7">
        <f>YEAR(AllData[[#This Row],[Date]])</f>
        <v>2023</v>
      </c>
      <c r="E1667" s="1">
        <v>0.53194444444444444</v>
      </c>
      <c r="F1667" t="s">
        <v>50</v>
      </c>
      <c r="G1667" s="3">
        <v>52.026986999999998</v>
      </c>
      <c r="H1667" s="3">
        <v>-2.1405219999999998</v>
      </c>
      <c r="I1667" t="s">
        <v>25</v>
      </c>
      <c r="K1667">
        <v>17.600000000000001</v>
      </c>
      <c r="L1667">
        <v>10</v>
      </c>
      <c r="M1667" t="str">
        <f>IF(AllData[[#This Row],[Nitrate (PPM)]]&gt;2, "Very high", IF(AllData[[#This Row],[Nitrate (PPM)]]&gt;1, "High", IF(AllData[[#This Row],[Nitrate (PPM)]]&gt;0.5, "Some evidence", IF(AllData[[#This Row],[Nitrate (PPM)]]&gt;=0, "No evidence"))))</f>
        <v>Very high</v>
      </c>
      <c r="N1667">
        <v>1.02</v>
      </c>
      <c r="O1667" t="str">
        <f>IF(AllData[[#This Row],[Phosphate (PPM)]]&gt;0.5, "Very high", IF(AllData[[#This Row],[Phosphate (PPM)]]&gt;0.1, "High", IF(AllData[[#This Row],[Phosphate (PPM)]]&gt;0.05, "Some evidence", IF(AllData[[#This Row],[Phosphate (PPM)]]&lt;=0.05, "No Evidence", ""))))</f>
        <v>Very high</v>
      </c>
      <c r="P1667">
        <v>0</v>
      </c>
      <c r="Q1667" t="s">
        <v>227</v>
      </c>
    </row>
    <row r="1668" spans="1:17" x14ac:dyDescent="0.3">
      <c r="A1668" t="s">
        <v>221</v>
      </c>
      <c r="B1668" s="2">
        <v>45211</v>
      </c>
      <c r="C1668" t="str" cm="1">
        <f t="array" ref="C16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8">
        <f>YEAR(AllData[[#This Row],[Date]])</f>
        <v>2023</v>
      </c>
      <c r="E1668" s="1">
        <v>0.4375</v>
      </c>
      <c r="F1668" t="s">
        <v>79</v>
      </c>
      <c r="I1668" t="s">
        <v>19</v>
      </c>
      <c r="J1668">
        <v>637</v>
      </c>
      <c r="K1668">
        <v>15</v>
      </c>
      <c r="L1668">
        <v>3</v>
      </c>
      <c r="M1668" t="str">
        <f>IF(AllData[[#This Row],[Nitrate (PPM)]]&gt;2, "Very high", IF(AllData[[#This Row],[Nitrate (PPM)]]&gt;1, "High", IF(AllData[[#This Row],[Nitrate (PPM)]]&gt;0.5, "Some evidence", IF(AllData[[#This Row],[Nitrate (PPM)]]&gt;=0, "No evidence"))))</f>
        <v>Very high</v>
      </c>
      <c r="N1668">
        <v>0.67</v>
      </c>
      <c r="O1668" t="str">
        <f>IF(AllData[[#This Row],[Phosphate (PPM)]]&gt;0.5, "Very high", IF(AllData[[#This Row],[Phosphate (PPM)]]&gt;0.1, "High", IF(AllData[[#This Row],[Phosphate (PPM)]]&gt;0.05, "Some evidence", IF(AllData[[#This Row],[Phosphate (PPM)]]&lt;=0.05, "No Evidence", ""))))</f>
        <v>Very high</v>
      </c>
      <c r="P1668">
        <v>0</v>
      </c>
      <c r="Q1668" t="s">
        <v>222</v>
      </c>
    </row>
    <row r="1669" spans="1:17" x14ac:dyDescent="0.3">
      <c r="A1669" t="s">
        <v>223</v>
      </c>
      <c r="B1669" s="2">
        <v>45211</v>
      </c>
      <c r="C1669" t="str" cm="1">
        <f t="array" ref="C16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69">
        <f>YEAR(AllData[[#This Row],[Date]])</f>
        <v>2023</v>
      </c>
      <c r="E1669" s="1">
        <v>0.58888888888888891</v>
      </c>
      <c r="F1669" t="s">
        <v>224</v>
      </c>
      <c r="G1669" s="3">
        <v>52.146481999999999</v>
      </c>
      <c r="H1669" s="3">
        <v>-1.699892</v>
      </c>
      <c r="I1669" t="s">
        <v>25</v>
      </c>
      <c r="J1669">
        <v>718</v>
      </c>
      <c r="K1669">
        <v>15.2</v>
      </c>
      <c r="L1669">
        <v>5</v>
      </c>
      <c r="M1669" t="str">
        <f>IF(AllData[[#This Row],[Nitrate (PPM)]]&gt;2, "Very high", IF(AllData[[#This Row],[Nitrate (PPM)]]&gt;1, "High", IF(AllData[[#This Row],[Nitrate (PPM)]]&gt;0.5, "Some evidence", IF(AllData[[#This Row],[Nitrate (PPM)]]&gt;=0, "No evidence"))))</f>
        <v>Very high</v>
      </c>
      <c r="N1669">
        <v>0.69</v>
      </c>
      <c r="O1669" t="str">
        <f>IF(AllData[[#This Row],[Phosphate (PPM)]]&gt;0.5, "Very high", IF(AllData[[#This Row],[Phosphate (PPM)]]&gt;0.1, "High", IF(AllData[[#This Row],[Phosphate (PPM)]]&gt;0.05, "Some evidence", IF(AllData[[#This Row],[Phosphate (PPM)]]&lt;=0.05, "No Evidence", ""))))</f>
        <v>Very high</v>
      </c>
      <c r="P1669">
        <v>1.2</v>
      </c>
      <c r="Q1669" t="s">
        <v>225</v>
      </c>
    </row>
    <row r="1670" spans="1:17" x14ac:dyDescent="0.3">
      <c r="A1670" t="s">
        <v>214</v>
      </c>
      <c r="B1670" s="2">
        <v>45210</v>
      </c>
      <c r="C1670" t="str" cm="1">
        <f t="array" ref="C16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0">
        <f>YEAR(AllData[[#This Row],[Date]])</f>
        <v>2023</v>
      </c>
      <c r="E1670" s="1">
        <v>0.52083333333333337</v>
      </c>
      <c r="F1670" t="s">
        <v>45</v>
      </c>
      <c r="G1670" s="3">
        <v>52.161209999999997</v>
      </c>
      <c r="H1670" s="3">
        <v>-1.8301499999999999</v>
      </c>
      <c r="I1670" t="s">
        <v>25</v>
      </c>
      <c r="J1670">
        <v>962</v>
      </c>
      <c r="K1670">
        <v>16.5</v>
      </c>
      <c r="L1670">
        <v>4</v>
      </c>
      <c r="M1670" t="str">
        <f>IF(AllData[[#This Row],[Nitrate (PPM)]]&gt;2, "Very high", IF(AllData[[#This Row],[Nitrate (PPM)]]&gt;1, "High", IF(AllData[[#This Row],[Nitrate (PPM)]]&gt;0.5, "Some evidence", IF(AllData[[#This Row],[Nitrate (PPM)]]&gt;=0, "No evidence"))))</f>
        <v>Very high</v>
      </c>
      <c r="N1670">
        <v>0.84</v>
      </c>
      <c r="O1670" t="str">
        <f>IF(AllData[[#This Row],[Phosphate (PPM)]]&gt;0.5, "Very high", IF(AllData[[#This Row],[Phosphate (PPM)]]&gt;0.1, "High", IF(AllData[[#This Row],[Phosphate (PPM)]]&gt;0.05, "Some evidence", IF(AllData[[#This Row],[Phosphate (PPM)]]&lt;=0.05, "No Evidence", ""))))</f>
        <v>Very high</v>
      </c>
      <c r="P1670">
        <v>0</v>
      </c>
    </row>
    <row r="1671" spans="1:17" x14ac:dyDescent="0.3">
      <c r="A1671" t="s">
        <v>215</v>
      </c>
      <c r="B1671" s="2">
        <v>45210</v>
      </c>
      <c r="C1671" t="str" cm="1">
        <f t="array" ref="C16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1">
        <f>YEAR(AllData[[#This Row],[Date]])</f>
        <v>2023</v>
      </c>
      <c r="E1671" s="1">
        <v>0.65902777777777777</v>
      </c>
      <c r="F1671" t="s">
        <v>216</v>
      </c>
      <c r="G1671" s="3">
        <v>52.113520000000001</v>
      </c>
      <c r="H1671" s="3">
        <v>-1.6333390000000001</v>
      </c>
      <c r="I1671" t="s">
        <v>152</v>
      </c>
      <c r="J1671">
        <v>711</v>
      </c>
      <c r="K1671">
        <v>15.8</v>
      </c>
      <c r="L1671">
        <v>5</v>
      </c>
      <c r="M1671" t="str">
        <f>IF(AllData[[#This Row],[Nitrate (PPM)]]&gt;2, "Very high", IF(AllData[[#This Row],[Nitrate (PPM)]]&gt;1, "High", IF(AllData[[#This Row],[Nitrate (PPM)]]&gt;0.5, "Some evidence", IF(AllData[[#This Row],[Nitrate (PPM)]]&gt;=0, "No evidence"))))</f>
        <v>Very high</v>
      </c>
      <c r="N1671">
        <v>0.76</v>
      </c>
      <c r="O1671" t="str">
        <f>IF(AllData[[#This Row],[Phosphate (PPM)]]&gt;0.5, "Very high", IF(AllData[[#This Row],[Phosphate (PPM)]]&gt;0.1, "High", IF(AllData[[#This Row],[Phosphate (PPM)]]&gt;0.05, "Some evidence", IF(AllData[[#This Row],[Phosphate (PPM)]]&lt;=0.05, "No Evidence", ""))))</f>
        <v>Very high</v>
      </c>
      <c r="P1671">
        <v>2.5</v>
      </c>
      <c r="Q1671" t="s">
        <v>217</v>
      </c>
    </row>
    <row r="1672" spans="1:17" x14ac:dyDescent="0.3">
      <c r="A1672" t="s">
        <v>218</v>
      </c>
      <c r="B1672" s="2">
        <v>45210</v>
      </c>
      <c r="C1672" t="str" cm="1">
        <f t="array" ref="C16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2">
        <f>YEAR(AllData[[#This Row],[Date]])</f>
        <v>2023</v>
      </c>
      <c r="E1672" s="1">
        <v>0.68680555555555556</v>
      </c>
      <c r="F1672" t="s">
        <v>219</v>
      </c>
      <c r="G1672" s="3">
        <v>52.062024999999998</v>
      </c>
      <c r="H1672" s="3">
        <v>-1.621747</v>
      </c>
      <c r="I1672" t="s">
        <v>156</v>
      </c>
      <c r="J1672">
        <v>684</v>
      </c>
      <c r="K1672">
        <v>15.7</v>
      </c>
      <c r="L1672">
        <v>10</v>
      </c>
      <c r="M1672" t="str">
        <f>IF(AllData[[#This Row],[Nitrate (PPM)]]&gt;2, "Very high", IF(AllData[[#This Row],[Nitrate (PPM)]]&gt;1, "High", IF(AllData[[#This Row],[Nitrate (PPM)]]&gt;0.5, "Some evidence", IF(AllData[[#This Row],[Nitrate (PPM)]]&gt;=0, "No evidence"))))</f>
        <v>Very high</v>
      </c>
      <c r="N1672">
        <v>0.42</v>
      </c>
      <c r="O1672" t="str">
        <f>IF(AllData[[#This Row],[Phosphate (PPM)]]&gt;0.5, "Very high", IF(AllData[[#This Row],[Phosphate (PPM)]]&gt;0.1, "High", IF(AllData[[#This Row],[Phosphate (PPM)]]&gt;0.05, "Some evidence", IF(AllData[[#This Row],[Phosphate (PPM)]]&lt;=0.05, "No Evidence", ""))))</f>
        <v>High</v>
      </c>
      <c r="P1672">
        <v>0.5</v>
      </c>
      <c r="Q1672" t="s">
        <v>220</v>
      </c>
    </row>
    <row r="1673" spans="1:17" x14ac:dyDescent="0.3">
      <c r="A1673" t="s">
        <v>213</v>
      </c>
      <c r="B1673" s="2">
        <v>45209</v>
      </c>
      <c r="C1673" t="str" cm="1">
        <f t="array" ref="C16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3">
        <f>YEAR(AllData[[#This Row],[Date]])</f>
        <v>2023</v>
      </c>
      <c r="E1673" s="1">
        <v>0.6875</v>
      </c>
      <c r="F1673" t="s">
        <v>37</v>
      </c>
      <c r="G1673" s="3">
        <v>52.167430000000003</v>
      </c>
      <c r="H1673" s="3">
        <v>-1.7744800000000001</v>
      </c>
      <c r="I1673" t="s">
        <v>25</v>
      </c>
      <c r="J1673">
        <v>972</v>
      </c>
      <c r="K1673">
        <v>17.7</v>
      </c>
      <c r="L1673">
        <v>4</v>
      </c>
      <c r="M1673" t="str">
        <f>IF(AllData[[#This Row],[Nitrate (PPM)]]&gt;2, "Very high", IF(AllData[[#This Row],[Nitrate (PPM)]]&gt;1, "High", IF(AllData[[#This Row],[Nitrate (PPM)]]&gt;0.5, "Some evidence", IF(AllData[[#This Row],[Nitrate (PPM)]]&gt;=0, "No evidence"))))</f>
        <v>Very high</v>
      </c>
      <c r="N1673">
        <v>0.66</v>
      </c>
      <c r="O1673" t="str">
        <f>IF(AllData[[#This Row],[Phosphate (PPM)]]&gt;0.5, "Very high", IF(AllData[[#This Row],[Phosphate (PPM)]]&gt;0.1, "High", IF(AllData[[#This Row],[Phosphate (PPM)]]&gt;0.05, "Some evidence", IF(AllData[[#This Row],[Phosphate (PPM)]]&lt;=0.05, "No Evidence", ""))))</f>
        <v>Very high</v>
      </c>
      <c r="P1673">
        <v>0</v>
      </c>
    </row>
    <row r="1674" spans="1:17" x14ac:dyDescent="0.3">
      <c r="A1674" t="s">
        <v>205</v>
      </c>
      <c r="B1674" s="2">
        <v>45207</v>
      </c>
      <c r="C1674" t="str" cm="1">
        <f t="array" ref="C16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4">
        <f>YEAR(AllData[[#This Row],[Date]])</f>
        <v>2023</v>
      </c>
      <c r="E1674" s="1">
        <v>0.41666666666666669</v>
      </c>
      <c r="F1674" t="s">
        <v>206</v>
      </c>
      <c r="G1674" s="3">
        <v>52.183698999999997</v>
      </c>
      <c r="H1674" s="3">
        <v>-1.707816</v>
      </c>
      <c r="I1674" t="s">
        <v>25</v>
      </c>
      <c r="K1674">
        <v>16</v>
      </c>
      <c r="L1674">
        <v>10</v>
      </c>
      <c r="M1674" t="str">
        <f>IF(AllData[[#This Row],[Nitrate (PPM)]]&gt;2, "Very high", IF(AllData[[#This Row],[Nitrate (PPM)]]&gt;1, "High", IF(AllData[[#This Row],[Nitrate (PPM)]]&gt;0.5, "Some evidence", IF(AllData[[#This Row],[Nitrate (PPM)]]&gt;=0, "No evidence"))))</f>
        <v>Very high</v>
      </c>
      <c r="N1674">
        <v>0.59</v>
      </c>
      <c r="O1674" t="str">
        <f>IF(AllData[[#This Row],[Phosphate (PPM)]]&gt;0.5, "Very high", IF(AllData[[#This Row],[Phosphate (PPM)]]&gt;0.1, "High", IF(AllData[[#This Row],[Phosphate (PPM)]]&gt;0.05, "Some evidence", IF(AllData[[#This Row],[Phosphate (PPM)]]&lt;=0.05, "No Evidence", ""))))</f>
        <v>Very high</v>
      </c>
      <c r="P1674">
        <v>0.7</v>
      </c>
    </row>
    <row r="1675" spans="1:17" x14ac:dyDescent="0.3">
      <c r="A1675" t="s">
        <v>207</v>
      </c>
      <c r="B1675" s="2">
        <v>45207</v>
      </c>
      <c r="C1675" t="str" cm="1">
        <f t="array" ref="C16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5">
        <f>YEAR(AllData[[#This Row],[Date]])</f>
        <v>2023</v>
      </c>
      <c r="E1675" s="1">
        <v>0.52083333333333337</v>
      </c>
      <c r="F1675" t="s">
        <v>30</v>
      </c>
      <c r="G1675" s="3">
        <v>52.238149999999997</v>
      </c>
      <c r="H1675" s="3">
        <v>-1.6245799999999999</v>
      </c>
      <c r="I1675" t="s">
        <v>25</v>
      </c>
      <c r="J1675">
        <v>918</v>
      </c>
      <c r="K1675">
        <v>16.100000000000001</v>
      </c>
      <c r="L1675">
        <v>9</v>
      </c>
      <c r="M1675" t="str">
        <f>IF(AllData[[#This Row],[Nitrate (PPM)]]&gt;2, "Very high", IF(AllData[[#This Row],[Nitrate (PPM)]]&gt;1, "High", IF(AllData[[#This Row],[Nitrate (PPM)]]&gt;0.5, "Some evidence", IF(AllData[[#This Row],[Nitrate (PPM)]]&gt;=0, "No evidence"))))</f>
        <v>Very high</v>
      </c>
      <c r="N1675">
        <v>0.73</v>
      </c>
      <c r="O1675" t="str">
        <f>IF(AllData[[#This Row],[Phosphate (PPM)]]&gt;0.5, "Very high", IF(AllData[[#This Row],[Phosphate (PPM)]]&gt;0.1, "High", IF(AllData[[#This Row],[Phosphate (PPM)]]&gt;0.05, "Some evidence", IF(AllData[[#This Row],[Phosphate (PPM)]]&lt;=0.05, "No Evidence", ""))))</f>
        <v>Very high</v>
      </c>
      <c r="P1675">
        <v>0</v>
      </c>
    </row>
    <row r="1676" spans="1:17" x14ac:dyDescent="0.3">
      <c r="A1676" t="s">
        <v>208</v>
      </c>
      <c r="B1676" s="2">
        <v>45207</v>
      </c>
      <c r="C1676" t="str" cm="1">
        <f t="array" ref="C16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6">
        <f>YEAR(AllData[[#This Row],[Date]])</f>
        <v>2023</v>
      </c>
      <c r="E1676" s="1">
        <v>0.58333333333333337</v>
      </c>
      <c r="F1676" t="s">
        <v>33</v>
      </c>
      <c r="G1676" s="3">
        <v>52.211680000000001</v>
      </c>
      <c r="H1676" s="3">
        <v>-1.6244400000000001</v>
      </c>
      <c r="I1676" t="s">
        <v>19</v>
      </c>
      <c r="J1676">
        <v>884</v>
      </c>
      <c r="K1676">
        <v>18</v>
      </c>
      <c r="L1676">
        <v>7.5</v>
      </c>
      <c r="M1676" t="str">
        <f>IF(AllData[[#This Row],[Nitrate (PPM)]]&gt;2, "Very high", IF(AllData[[#This Row],[Nitrate (PPM)]]&gt;1, "High", IF(AllData[[#This Row],[Nitrate (PPM)]]&gt;0.5, "Some evidence", IF(AllData[[#This Row],[Nitrate (PPM)]]&gt;=0, "No evidence"))))</f>
        <v>Very high</v>
      </c>
      <c r="N1676">
        <v>0.6</v>
      </c>
      <c r="O1676" t="str">
        <f>IF(AllData[[#This Row],[Phosphate (PPM)]]&gt;0.5, "Very high", IF(AllData[[#This Row],[Phosphate (PPM)]]&gt;0.1, "High", IF(AllData[[#This Row],[Phosphate (PPM)]]&gt;0.05, "Some evidence", IF(AllData[[#This Row],[Phosphate (PPM)]]&lt;=0.05, "No Evidence", ""))))</f>
        <v>Very high</v>
      </c>
      <c r="P1676">
        <v>0</v>
      </c>
    </row>
    <row r="1677" spans="1:17" x14ac:dyDescent="0.3">
      <c r="A1677" t="s">
        <v>209</v>
      </c>
      <c r="B1677" s="2">
        <v>45207</v>
      </c>
      <c r="C1677" t="str" cm="1">
        <f t="array" ref="C16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7">
        <f>YEAR(AllData[[#This Row],[Date]])</f>
        <v>2023</v>
      </c>
      <c r="E1677" s="1">
        <v>0.66666666666666663</v>
      </c>
      <c r="F1677" t="s">
        <v>35</v>
      </c>
      <c r="G1677" s="3">
        <v>52.175240000000002</v>
      </c>
      <c r="H1677" s="3">
        <v>-1.7918700000000001</v>
      </c>
      <c r="I1677" t="s">
        <v>25</v>
      </c>
      <c r="J1677">
        <v>830</v>
      </c>
      <c r="K1677">
        <v>17.600000000000001</v>
      </c>
      <c r="L1677">
        <v>4.5</v>
      </c>
      <c r="M1677" t="str">
        <f>IF(AllData[[#This Row],[Nitrate (PPM)]]&gt;2, "Very high", IF(AllData[[#This Row],[Nitrate (PPM)]]&gt;1, "High", IF(AllData[[#This Row],[Nitrate (PPM)]]&gt;0.5, "Some evidence", IF(AllData[[#This Row],[Nitrate (PPM)]]&gt;=0, "No evidence"))))</f>
        <v>Very high</v>
      </c>
      <c r="N1677">
        <v>0.56999999999999995</v>
      </c>
      <c r="O1677" t="str">
        <f>IF(AllData[[#This Row],[Phosphate (PPM)]]&gt;0.5, "Very high", IF(AllData[[#This Row],[Phosphate (PPM)]]&gt;0.1, "High", IF(AllData[[#This Row],[Phosphate (PPM)]]&gt;0.05, "Some evidence", IF(AllData[[#This Row],[Phosphate (PPM)]]&lt;=0.05, "No Evidence", ""))))</f>
        <v>Very high</v>
      </c>
      <c r="P1677">
        <v>0</v>
      </c>
      <c r="Q1677" t="s">
        <v>91</v>
      </c>
    </row>
    <row r="1678" spans="1:17" x14ac:dyDescent="0.3">
      <c r="A1678" t="s">
        <v>210</v>
      </c>
      <c r="B1678" s="2">
        <v>45207</v>
      </c>
      <c r="C1678" t="str" cm="1">
        <f t="array" ref="C16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8">
        <f>YEAR(AllData[[#This Row],[Date]])</f>
        <v>2023</v>
      </c>
      <c r="E1678" s="1">
        <v>0.69374999999999998</v>
      </c>
      <c r="F1678" t="s">
        <v>18</v>
      </c>
      <c r="G1678" s="3">
        <v>51.991534000000001</v>
      </c>
      <c r="H1678" s="3">
        <v>-2.1627879999999999</v>
      </c>
      <c r="I1678" t="s">
        <v>19</v>
      </c>
      <c r="J1678">
        <v>811</v>
      </c>
      <c r="K1678">
        <v>18.100000000000001</v>
      </c>
      <c r="L1678">
        <v>9</v>
      </c>
      <c r="M1678" t="str">
        <f>IF(AllData[[#This Row],[Nitrate (PPM)]]&gt;2, "Very high", IF(AllData[[#This Row],[Nitrate (PPM)]]&gt;1, "High", IF(AllData[[#This Row],[Nitrate (PPM)]]&gt;0.5, "Some evidence", IF(AllData[[#This Row],[Nitrate (PPM)]]&gt;=0, "No evidence"))))</f>
        <v>Very high</v>
      </c>
      <c r="N1678">
        <v>1.01</v>
      </c>
      <c r="O1678" t="str">
        <f>IF(AllData[[#This Row],[Phosphate (PPM)]]&gt;0.5, "Very high", IF(AllData[[#This Row],[Phosphate (PPM)]]&gt;0.1, "High", IF(AllData[[#This Row],[Phosphate (PPM)]]&gt;0.05, "Some evidence", IF(AllData[[#This Row],[Phosphate (PPM)]]&lt;=0.05, "No Evidence", ""))))</f>
        <v>Very high</v>
      </c>
      <c r="P1678">
        <v>0</v>
      </c>
    </row>
    <row r="1679" spans="1:17" x14ac:dyDescent="0.3">
      <c r="A1679" t="s">
        <v>211</v>
      </c>
      <c r="B1679" s="2">
        <v>45207</v>
      </c>
      <c r="C1679" t="str" cm="1">
        <f t="array" ref="C16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79">
        <f>YEAR(AllData[[#This Row],[Date]])</f>
        <v>2023</v>
      </c>
      <c r="E1679" s="1">
        <v>0.77083333333333337</v>
      </c>
      <c r="F1679" t="s">
        <v>98</v>
      </c>
      <c r="G1679" s="3">
        <v>52.177</v>
      </c>
      <c r="H1679" s="3">
        <v>-1.736</v>
      </c>
      <c r="I1679" t="s">
        <v>62</v>
      </c>
      <c r="J1679">
        <v>915</v>
      </c>
      <c r="K1679">
        <v>18</v>
      </c>
      <c r="L1679">
        <v>20</v>
      </c>
      <c r="M1679" t="str">
        <f>IF(AllData[[#This Row],[Nitrate (PPM)]]&gt;2, "Very high", IF(AllData[[#This Row],[Nitrate (PPM)]]&gt;1, "High", IF(AllData[[#This Row],[Nitrate (PPM)]]&gt;0.5, "Some evidence", IF(AllData[[#This Row],[Nitrate (PPM)]]&gt;=0, "No evidence"))))</f>
        <v>Very high</v>
      </c>
      <c r="N1679">
        <v>1.74</v>
      </c>
      <c r="O1679" t="str">
        <f>IF(AllData[[#This Row],[Phosphate (PPM)]]&gt;0.5, "Very high", IF(AllData[[#This Row],[Phosphate (PPM)]]&gt;0.1, "High", IF(AllData[[#This Row],[Phosphate (PPM)]]&gt;0.05, "Some evidence", IF(AllData[[#This Row],[Phosphate (PPM)]]&lt;=0.05, "No Evidence", ""))))</f>
        <v>Very high</v>
      </c>
      <c r="P1679">
        <v>0.56999999999999995</v>
      </c>
    </row>
    <row r="1680" spans="1:17" x14ac:dyDescent="0.3">
      <c r="A1680" t="s">
        <v>212</v>
      </c>
      <c r="B1680" s="2">
        <v>45207</v>
      </c>
      <c r="C1680" t="str" cm="1">
        <f t="array" ref="C16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0">
        <f>YEAR(AllData[[#This Row],[Date]])</f>
        <v>2023</v>
      </c>
      <c r="E1680" s="1">
        <v>0.77083333333333337</v>
      </c>
      <c r="F1680" t="s">
        <v>65</v>
      </c>
      <c r="I1680" t="s">
        <v>25</v>
      </c>
      <c r="J1680">
        <v>925</v>
      </c>
      <c r="K1680">
        <v>17.399999999999999</v>
      </c>
      <c r="L1680">
        <v>0.15</v>
      </c>
      <c r="M1680" t="str">
        <f>IF(AllData[[#This Row],[Nitrate (PPM)]]&gt;2, "Very high", IF(AllData[[#This Row],[Nitrate (PPM)]]&gt;1, "High", IF(AllData[[#This Row],[Nitrate (PPM)]]&gt;0.5, "Some evidence", IF(AllData[[#This Row],[Nitrate (PPM)]]&gt;=0, "No evidence"))))</f>
        <v>No evidence</v>
      </c>
      <c r="N1680">
        <v>0.97</v>
      </c>
      <c r="O1680" t="str">
        <f>IF(AllData[[#This Row],[Phosphate (PPM)]]&gt;0.5, "Very high", IF(AllData[[#This Row],[Phosphate (PPM)]]&gt;0.1, "High", IF(AllData[[#This Row],[Phosphate (PPM)]]&gt;0.05, "Some evidence", IF(AllData[[#This Row],[Phosphate (PPM)]]&lt;=0.05, "No Evidence", ""))))</f>
        <v>Very high</v>
      </c>
      <c r="P1680">
        <v>0.56999999999999995</v>
      </c>
    </row>
    <row r="1681" spans="1:17" x14ac:dyDescent="0.3">
      <c r="A1681" t="s">
        <v>203</v>
      </c>
      <c r="B1681" s="2">
        <v>45206</v>
      </c>
      <c r="C1681" t="str" cm="1">
        <f t="array" ref="C16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1">
        <f>YEAR(AllData[[#This Row],[Date]])</f>
        <v>2023</v>
      </c>
      <c r="E1681" s="1">
        <v>0.48888888888888887</v>
      </c>
      <c r="F1681" t="s">
        <v>204</v>
      </c>
      <c r="G1681" s="3">
        <v>52.090074000000001</v>
      </c>
      <c r="H1681" s="3">
        <v>-1.692588</v>
      </c>
      <c r="I1681" t="s">
        <v>62</v>
      </c>
      <c r="J1681">
        <v>608</v>
      </c>
      <c r="K1681">
        <v>17.100000000000001</v>
      </c>
      <c r="L1681">
        <v>1</v>
      </c>
      <c r="M1681" t="str">
        <f>IF(AllData[[#This Row],[Nitrate (PPM)]]&gt;2, "Very high", IF(AllData[[#This Row],[Nitrate (PPM)]]&gt;1, "High", IF(AllData[[#This Row],[Nitrate (PPM)]]&gt;0.5, "Some evidence", IF(AllData[[#This Row],[Nitrate (PPM)]]&gt;=0, "No evidence"))))</f>
        <v>Some evidence</v>
      </c>
      <c r="N1681">
        <v>0.18</v>
      </c>
      <c r="O1681" t="str">
        <f>IF(AllData[[#This Row],[Phosphate (PPM)]]&gt;0.5, "Very high", IF(AllData[[#This Row],[Phosphate (PPM)]]&gt;0.1, "High", IF(AllData[[#This Row],[Phosphate (PPM)]]&gt;0.05, "Some evidence", IF(AllData[[#This Row],[Phosphate (PPM)]]&lt;=0.05, "No Evidence", ""))))</f>
        <v>High</v>
      </c>
      <c r="P1681">
        <v>0</v>
      </c>
    </row>
    <row r="1682" spans="1:17" x14ac:dyDescent="0.3">
      <c r="A1682" t="s">
        <v>200</v>
      </c>
      <c r="B1682" s="2">
        <v>45204</v>
      </c>
      <c r="C1682" t="str" cm="1">
        <f t="array" ref="C16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2">
        <f>YEAR(AllData[[#This Row],[Date]])</f>
        <v>2023</v>
      </c>
      <c r="E1682" s="1">
        <v>0.4375</v>
      </c>
      <c r="F1682" t="s">
        <v>79</v>
      </c>
      <c r="I1682" t="s">
        <v>19</v>
      </c>
      <c r="J1682">
        <v>868</v>
      </c>
      <c r="K1682">
        <v>15.2</v>
      </c>
      <c r="L1682">
        <v>10</v>
      </c>
      <c r="M1682" t="str">
        <f>IF(AllData[[#This Row],[Nitrate (PPM)]]&gt;2, "Very high", IF(AllData[[#This Row],[Nitrate (PPM)]]&gt;1, "High", IF(AllData[[#This Row],[Nitrate (PPM)]]&gt;0.5, "Some evidence", IF(AllData[[#This Row],[Nitrate (PPM)]]&gt;=0, "No evidence"))))</f>
        <v>Very high</v>
      </c>
      <c r="N1682">
        <v>0.7</v>
      </c>
      <c r="O1682" t="str">
        <f>IF(AllData[[#This Row],[Phosphate (PPM)]]&gt;0.5, "Very high", IF(AllData[[#This Row],[Phosphate (PPM)]]&gt;0.1, "High", IF(AllData[[#This Row],[Phosphate (PPM)]]&gt;0.05, "Some evidence", IF(AllData[[#This Row],[Phosphate (PPM)]]&lt;=0.05, "No Evidence", ""))))</f>
        <v>Very high</v>
      </c>
      <c r="P1682">
        <v>0</v>
      </c>
    </row>
    <row r="1683" spans="1:17" x14ac:dyDescent="0.3">
      <c r="A1683" t="s">
        <v>201</v>
      </c>
      <c r="B1683" s="2">
        <v>45204</v>
      </c>
      <c r="C1683" t="str" cm="1">
        <f t="array" ref="C16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3">
        <f>YEAR(AllData[[#This Row],[Date]])</f>
        <v>2023</v>
      </c>
      <c r="E1683" s="1">
        <v>0.59236111111111112</v>
      </c>
      <c r="F1683" t="s">
        <v>158</v>
      </c>
      <c r="G1683" s="3">
        <v>52.146582000000002</v>
      </c>
      <c r="H1683" s="3">
        <v>-1.6992160000000001</v>
      </c>
      <c r="I1683" t="s">
        <v>25</v>
      </c>
      <c r="J1683">
        <v>692</v>
      </c>
      <c r="K1683">
        <v>15.8</v>
      </c>
      <c r="L1683">
        <v>5</v>
      </c>
      <c r="M1683" t="str">
        <f>IF(AllData[[#This Row],[Nitrate (PPM)]]&gt;2, "Very high", IF(AllData[[#This Row],[Nitrate (PPM)]]&gt;1, "High", IF(AllData[[#This Row],[Nitrate (PPM)]]&gt;0.5, "Some evidence", IF(AllData[[#This Row],[Nitrate (PPM)]]&gt;=0, "No evidence"))))</f>
        <v>Very high</v>
      </c>
      <c r="N1683">
        <v>0.61</v>
      </c>
      <c r="O1683" t="str">
        <f>IF(AllData[[#This Row],[Phosphate (PPM)]]&gt;0.5, "Very high", IF(AllData[[#This Row],[Phosphate (PPM)]]&gt;0.1, "High", IF(AllData[[#This Row],[Phosphate (PPM)]]&gt;0.05, "Some evidence", IF(AllData[[#This Row],[Phosphate (PPM)]]&lt;=0.05, "No Evidence", ""))))</f>
        <v>Very high</v>
      </c>
      <c r="P1683">
        <v>6</v>
      </c>
      <c r="Q1683" t="s">
        <v>202</v>
      </c>
    </row>
    <row r="1684" spans="1:17" x14ac:dyDescent="0.3">
      <c r="A1684" t="s">
        <v>198</v>
      </c>
      <c r="B1684" s="2">
        <v>45203</v>
      </c>
      <c r="C1684" t="str" cm="1">
        <f t="array" ref="C16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4">
        <f>YEAR(AllData[[#This Row],[Date]])</f>
        <v>2023</v>
      </c>
      <c r="E1684" s="1">
        <v>0.67708333333333337</v>
      </c>
      <c r="F1684" t="s">
        <v>199</v>
      </c>
      <c r="G1684" s="3">
        <v>52.113486999999999</v>
      </c>
      <c r="H1684" s="3">
        <v>-1.6333500000000001</v>
      </c>
      <c r="I1684" t="s">
        <v>25</v>
      </c>
      <c r="J1684">
        <v>704</v>
      </c>
      <c r="K1684">
        <v>15.5</v>
      </c>
      <c r="L1684">
        <v>2</v>
      </c>
      <c r="M1684" t="str">
        <f>IF(AllData[[#This Row],[Nitrate (PPM)]]&gt;2, "Very high", IF(AllData[[#This Row],[Nitrate (PPM)]]&gt;1, "High", IF(AllData[[#This Row],[Nitrate (PPM)]]&gt;0.5, "Some evidence", IF(AllData[[#This Row],[Nitrate (PPM)]]&gt;=0, "No evidence"))))</f>
        <v>High</v>
      </c>
      <c r="N1684">
        <v>0.71</v>
      </c>
      <c r="O1684" t="str">
        <f>IF(AllData[[#This Row],[Phosphate (PPM)]]&gt;0.5, "Very high", IF(AllData[[#This Row],[Phosphate (PPM)]]&gt;0.1, "High", IF(AllData[[#This Row],[Phosphate (PPM)]]&gt;0.05, "Some evidence", IF(AllData[[#This Row],[Phosphate (PPM)]]&lt;=0.05, "No Evidence", ""))))</f>
        <v>Very high</v>
      </c>
      <c r="P1684">
        <v>2</v>
      </c>
      <c r="Q1684" t="s">
        <v>110</v>
      </c>
    </row>
    <row r="1685" spans="1:17" x14ac:dyDescent="0.3">
      <c r="A1685" t="s">
        <v>194</v>
      </c>
      <c r="B1685" s="2">
        <v>45200</v>
      </c>
      <c r="C1685" t="str" cm="1">
        <f t="array" ref="C16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5">
        <f>YEAR(AllData[[#This Row],[Date]])</f>
        <v>2023</v>
      </c>
      <c r="E1685" s="1">
        <v>0.42708333333333331</v>
      </c>
      <c r="F1685" t="s">
        <v>21</v>
      </c>
      <c r="I1685" t="s">
        <v>19</v>
      </c>
      <c r="J1685">
        <v>870</v>
      </c>
      <c r="K1685">
        <v>17.5</v>
      </c>
      <c r="L1685">
        <v>10</v>
      </c>
      <c r="M1685" t="str">
        <f>IF(AllData[[#This Row],[Nitrate (PPM)]]&gt;2, "Very high", IF(AllData[[#This Row],[Nitrate (PPM)]]&gt;1, "High", IF(AllData[[#This Row],[Nitrate (PPM)]]&gt;0.5, "Some evidence", IF(AllData[[#This Row],[Nitrate (PPM)]]&gt;=0, "No evidence"))))</f>
        <v>Very high</v>
      </c>
      <c r="N1685">
        <v>0.98</v>
      </c>
      <c r="O1685" t="str">
        <f>IF(AllData[[#This Row],[Phosphate (PPM)]]&gt;0.5, "Very high", IF(AllData[[#This Row],[Phosphate (PPM)]]&gt;0.1, "High", IF(AllData[[#This Row],[Phosphate (PPM)]]&gt;0.05, "Some evidence", IF(AllData[[#This Row],[Phosphate (PPM)]]&lt;=0.05, "No Evidence", ""))))</f>
        <v>Very high</v>
      </c>
      <c r="P1685">
        <v>0</v>
      </c>
    </row>
    <row r="1686" spans="1:17" x14ac:dyDescent="0.3">
      <c r="A1686" t="s">
        <v>195</v>
      </c>
      <c r="B1686" s="2">
        <v>45200</v>
      </c>
      <c r="C1686" t="str" cm="1">
        <f t="array" ref="C16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6">
        <f>YEAR(AllData[[#This Row],[Date]])</f>
        <v>2023</v>
      </c>
      <c r="E1686" s="1">
        <v>0.43125000000000002</v>
      </c>
      <c r="F1686" t="s">
        <v>196</v>
      </c>
      <c r="G1686" s="3">
        <v>52.062021999999999</v>
      </c>
      <c r="H1686" s="3">
        <v>-1.621729</v>
      </c>
      <c r="I1686" t="s">
        <v>197</v>
      </c>
      <c r="J1686">
        <v>642</v>
      </c>
      <c r="K1686">
        <v>16</v>
      </c>
      <c r="L1686">
        <v>10</v>
      </c>
      <c r="M1686" t="str">
        <f>IF(AllData[[#This Row],[Nitrate (PPM)]]&gt;2, "Very high", IF(AllData[[#This Row],[Nitrate (PPM)]]&gt;1, "High", IF(AllData[[#This Row],[Nitrate (PPM)]]&gt;0.5, "Some evidence", IF(AllData[[#This Row],[Nitrate (PPM)]]&gt;=0, "No evidence"))))</f>
        <v>Very high</v>
      </c>
      <c r="N1686">
        <v>0.41</v>
      </c>
      <c r="O1686" t="str">
        <f>IF(AllData[[#This Row],[Phosphate (PPM)]]&gt;0.5, "Very high", IF(AllData[[#This Row],[Phosphate (PPM)]]&gt;0.1, "High", IF(AllData[[#This Row],[Phosphate (PPM)]]&gt;0.05, "Some evidence", IF(AllData[[#This Row],[Phosphate (PPM)]]&lt;=0.05, "No Evidence", ""))))</f>
        <v>High</v>
      </c>
      <c r="P1686">
        <v>5</v>
      </c>
    </row>
    <row r="1687" spans="1:17" x14ac:dyDescent="0.3">
      <c r="A1687" t="s">
        <v>192</v>
      </c>
      <c r="B1687" s="2">
        <v>45199</v>
      </c>
      <c r="C1687" t="str" cm="1">
        <f t="array" ref="C16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7">
        <f>YEAR(AllData[[#This Row],[Date]])</f>
        <v>2023</v>
      </c>
      <c r="E1687" s="1">
        <v>0.39583333333333331</v>
      </c>
      <c r="F1687" t="s">
        <v>98</v>
      </c>
      <c r="G1687" s="3">
        <v>52.177</v>
      </c>
      <c r="H1687" s="3">
        <v>-1.736</v>
      </c>
      <c r="I1687" t="s">
        <v>62</v>
      </c>
      <c r="J1687">
        <v>917</v>
      </c>
      <c r="K1687">
        <v>18.899999999999999</v>
      </c>
      <c r="L1687">
        <v>10</v>
      </c>
      <c r="M1687" t="str">
        <f>IF(AllData[[#This Row],[Nitrate (PPM)]]&gt;2, "Very high", IF(AllData[[#This Row],[Nitrate (PPM)]]&gt;1, "High", IF(AllData[[#This Row],[Nitrate (PPM)]]&gt;0.5, "Some evidence", IF(AllData[[#This Row],[Nitrate (PPM)]]&gt;=0, "No evidence"))))</f>
        <v>Very high</v>
      </c>
      <c r="N1687">
        <v>0.95</v>
      </c>
      <c r="O1687" t="str">
        <f>IF(AllData[[#This Row],[Phosphate (PPM)]]&gt;0.5, "Very high", IF(AllData[[#This Row],[Phosphate (PPM)]]&gt;0.1, "High", IF(AllData[[#This Row],[Phosphate (PPM)]]&gt;0.05, "Some evidence", IF(AllData[[#This Row],[Phosphate (PPM)]]&lt;=0.05, "No Evidence", ""))))</f>
        <v>Very high</v>
      </c>
      <c r="P1687">
        <v>0.6</v>
      </c>
    </row>
    <row r="1688" spans="1:17" x14ac:dyDescent="0.3">
      <c r="A1688" t="s">
        <v>193</v>
      </c>
      <c r="B1688" s="2">
        <v>45199</v>
      </c>
      <c r="C1688" t="str" cm="1">
        <f t="array" ref="C16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8">
        <f>YEAR(AllData[[#This Row],[Date]])</f>
        <v>2023</v>
      </c>
      <c r="E1688" s="1">
        <v>0.39583333333333331</v>
      </c>
      <c r="F1688" t="s">
        <v>65</v>
      </c>
      <c r="I1688" t="s">
        <v>25</v>
      </c>
      <c r="J1688">
        <v>902</v>
      </c>
      <c r="K1688">
        <v>19.3</v>
      </c>
      <c r="L1688">
        <v>15</v>
      </c>
      <c r="M1688" t="str">
        <f>IF(AllData[[#This Row],[Nitrate (PPM)]]&gt;2, "Very high", IF(AllData[[#This Row],[Nitrate (PPM)]]&gt;1, "High", IF(AllData[[#This Row],[Nitrate (PPM)]]&gt;0.5, "Some evidence", IF(AllData[[#This Row],[Nitrate (PPM)]]&gt;=0, "No evidence"))))</f>
        <v>Very high</v>
      </c>
      <c r="N1688">
        <v>0.74</v>
      </c>
      <c r="O1688" t="str">
        <f>IF(AllData[[#This Row],[Phosphate (PPM)]]&gt;0.5, "Very high", IF(AllData[[#This Row],[Phosphate (PPM)]]&gt;0.1, "High", IF(AllData[[#This Row],[Phosphate (PPM)]]&gt;0.05, "Some evidence", IF(AllData[[#This Row],[Phosphate (PPM)]]&lt;=0.05, "No Evidence", ""))))</f>
        <v>Very high</v>
      </c>
      <c r="P1688">
        <v>0.6</v>
      </c>
    </row>
    <row r="1689" spans="1:17" x14ac:dyDescent="0.3">
      <c r="A1689" t="s">
        <v>189</v>
      </c>
      <c r="B1689" s="2">
        <v>45197</v>
      </c>
      <c r="C1689" t="str" cm="1">
        <f t="array" ref="C16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89">
        <f>YEAR(AllData[[#This Row],[Date]])</f>
        <v>2023</v>
      </c>
      <c r="E1689" s="1">
        <v>0.46875</v>
      </c>
      <c r="F1689" t="s">
        <v>158</v>
      </c>
      <c r="G1689" s="3">
        <v>52.146639</v>
      </c>
      <c r="H1689" s="3">
        <v>-1.6990339999999999</v>
      </c>
      <c r="I1689" t="s">
        <v>25</v>
      </c>
      <c r="J1689">
        <v>705</v>
      </c>
      <c r="K1689">
        <v>15.1</v>
      </c>
      <c r="L1689">
        <v>5</v>
      </c>
      <c r="M1689" t="str">
        <f>IF(AllData[[#This Row],[Nitrate (PPM)]]&gt;2, "Very high", IF(AllData[[#This Row],[Nitrate (PPM)]]&gt;1, "High", IF(AllData[[#This Row],[Nitrate (PPM)]]&gt;0.5, "Some evidence", IF(AllData[[#This Row],[Nitrate (PPM)]]&gt;=0, "No evidence"))))</f>
        <v>Very high</v>
      </c>
      <c r="N1689">
        <v>0.6</v>
      </c>
      <c r="O1689" t="str">
        <f>IF(AllData[[#This Row],[Phosphate (PPM)]]&gt;0.5, "Very high", IF(AllData[[#This Row],[Phosphate (PPM)]]&gt;0.1, "High", IF(AllData[[#This Row],[Phosphate (PPM)]]&gt;0.05, "Some evidence", IF(AllData[[#This Row],[Phosphate (PPM)]]&lt;=0.05, "No Evidence", ""))))</f>
        <v>Very high</v>
      </c>
      <c r="P1689">
        <v>6</v>
      </c>
      <c r="Q1689" t="s">
        <v>190</v>
      </c>
    </row>
    <row r="1690" spans="1:17" x14ac:dyDescent="0.3">
      <c r="A1690" t="s">
        <v>191</v>
      </c>
      <c r="B1690" s="2">
        <v>45197</v>
      </c>
      <c r="C1690" t="str" cm="1">
        <f t="array" ref="C16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0">
        <f>YEAR(AllData[[#This Row],[Date]])</f>
        <v>2023</v>
      </c>
      <c r="E1690" s="1">
        <v>0.62916666666666665</v>
      </c>
      <c r="F1690" t="s">
        <v>79</v>
      </c>
      <c r="I1690" t="s">
        <v>19</v>
      </c>
      <c r="J1690">
        <v>813</v>
      </c>
      <c r="K1690">
        <v>15.6</v>
      </c>
      <c r="L1690">
        <v>7</v>
      </c>
      <c r="M1690" t="str">
        <f>IF(AllData[[#This Row],[Nitrate (PPM)]]&gt;2, "Very high", IF(AllData[[#This Row],[Nitrate (PPM)]]&gt;1, "High", IF(AllData[[#This Row],[Nitrate (PPM)]]&gt;0.5, "Some evidence", IF(AllData[[#This Row],[Nitrate (PPM)]]&gt;=0, "No evidence"))))</f>
        <v>Very high</v>
      </c>
      <c r="N1690">
        <v>0.62</v>
      </c>
      <c r="O1690" t="str">
        <f>IF(AllData[[#This Row],[Phosphate (PPM)]]&gt;0.5, "Very high", IF(AllData[[#This Row],[Phosphate (PPM)]]&gt;0.1, "High", IF(AllData[[#This Row],[Phosphate (PPM)]]&gt;0.05, "Some evidence", IF(AllData[[#This Row],[Phosphate (PPM)]]&lt;=0.05, "No Evidence", ""))))</f>
        <v>Very high</v>
      </c>
      <c r="P1690">
        <v>0</v>
      </c>
    </row>
    <row r="1691" spans="1:17" x14ac:dyDescent="0.3">
      <c r="A1691" t="s">
        <v>188</v>
      </c>
      <c r="B1691" s="2">
        <v>45196</v>
      </c>
      <c r="C1691" t="str" cm="1">
        <f t="array" ref="C16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1">
        <f>YEAR(AllData[[#This Row],[Date]])</f>
        <v>2023</v>
      </c>
      <c r="E1691" s="1">
        <v>0.67222222222222228</v>
      </c>
      <c r="F1691" t="s">
        <v>135</v>
      </c>
      <c r="G1691" s="3">
        <v>52.113517000000002</v>
      </c>
      <c r="H1691" s="3">
        <v>-1.633219</v>
      </c>
      <c r="I1691" t="s">
        <v>25</v>
      </c>
      <c r="J1691">
        <v>687</v>
      </c>
      <c r="K1691">
        <v>16.7</v>
      </c>
      <c r="L1691">
        <v>5</v>
      </c>
      <c r="M1691" t="str">
        <f>IF(AllData[[#This Row],[Nitrate (PPM)]]&gt;2, "Very high", IF(AllData[[#This Row],[Nitrate (PPM)]]&gt;1, "High", IF(AllData[[#This Row],[Nitrate (PPM)]]&gt;0.5, "Some evidence", IF(AllData[[#This Row],[Nitrate (PPM)]]&gt;=0, "No evidence"))))</f>
        <v>Very high</v>
      </c>
      <c r="N1691">
        <v>0.7</v>
      </c>
      <c r="O1691" t="str">
        <f>IF(AllData[[#This Row],[Phosphate (PPM)]]&gt;0.5, "Very high", IF(AllData[[#This Row],[Phosphate (PPM)]]&gt;0.1, "High", IF(AllData[[#This Row],[Phosphate (PPM)]]&gt;0.05, "Some evidence", IF(AllData[[#This Row],[Phosphate (PPM)]]&lt;=0.05, "No Evidence", ""))))</f>
        <v>Very high</v>
      </c>
      <c r="P1691">
        <v>2</v>
      </c>
      <c r="Q1691" t="s">
        <v>110</v>
      </c>
    </row>
    <row r="1692" spans="1:17" x14ac:dyDescent="0.3">
      <c r="A1692" t="s">
        <v>180</v>
      </c>
      <c r="B1692" s="2">
        <v>45192</v>
      </c>
      <c r="C1692" t="str" cm="1">
        <f t="array" ref="C16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2">
        <f>YEAR(AllData[[#This Row],[Date]])</f>
        <v>2023</v>
      </c>
      <c r="E1692" s="1">
        <v>0.46527777777777779</v>
      </c>
      <c r="F1692" t="s">
        <v>65</v>
      </c>
      <c r="G1692" s="3">
        <v>52.172609000000001</v>
      </c>
      <c r="H1692" s="3">
        <v>-1.7454480000000001</v>
      </c>
      <c r="I1692" t="s">
        <v>25</v>
      </c>
      <c r="J1692">
        <v>856</v>
      </c>
      <c r="K1692">
        <v>15.5</v>
      </c>
      <c r="L1692">
        <v>15</v>
      </c>
      <c r="M1692" t="str">
        <f>IF(AllData[[#This Row],[Nitrate (PPM)]]&gt;2, "Very high", IF(AllData[[#This Row],[Nitrate (PPM)]]&gt;1, "High", IF(AllData[[#This Row],[Nitrate (PPM)]]&gt;0.5, "Some evidence", IF(AllData[[#This Row],[Nitrate (PPM)]]&gt;=0, "No evidence"))))</f>
        <v>Very high</v>
      </c>
      <c r="N1692">
        <v>0.97</v>
      </c>
      <c r="O1692" t="str">
        <f>IF(AllData[[#This Row],[Phosphate (PPM)]]&gt;0.5, "Very high", IF(AllData[[#This Row],[Phosphate (PPM)]]&gt;0.1, "High", IF(AllData[[#This Row],[Phosphate (PPM)]]&gt;0.05, "Some evidence", IF(AllData[[#This Row],[Phosphate (PPM)]]&lt;=0.05, "No Evidence", ""))))</f>
        <v>Very high</v>
      </c>
      <c r="P1692">
        <v>0.6</v>
      </c>
      <c r="Q1692" t="s">
        <v>181</v>
      </c>
    </row>
    <row r="1693" spans="1:17" x14ac:dyDescent="0.3">
      <c r="A1693" t="s">
        <v>182</v>
      </c>
      <c r="B1693" s="2">
        <v>45192</v>
      </c>
      <c r="C1693" t="str" cm="1">
        <f t="array" ref="C16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3">
        <f>YEAR(AllData[[#This Row],[Date]])</f>
        <v>2023</v>
      </c>
      <c r="E1693" s="1">
        <v>0.48888888888888887</v>
      </c>
      <c r="F1693" t="s">
        <v>61</v>
      </c>
      <c r="G1693" s="3">
        <v>52.177247999999999</v>
      </c>
      <c r="H1693" s="3">
        <v>-1.7358929999999999</v>
      </c>
      <c r="I1693" t="s">
        <v>62</v>
      </c>
      <c r="J1693">
        <v>882</v>
      </c>
      <c r="K1693">
        <v>18.5</v>
      </c>
      <c r="L1693">
        <v>15</v>
      </c>
      <c r="M1693" t="str">
        <f>IF(AllData[[#This Row],[Nitrate (PPM)]]&gt;2, "Very high", IF(AllData[[#This Row],[Nitrate (PPM)]]&gt;1, "High", IF(AllData[[#This Row],[Nitrate (PPM)]]&gt;0.5, "Some evidence", IF(AllData[[#This Row],[Nitrate (PPM)]]&gt;=0, "No evidence"))))</f>
        <v>Very high</v>
      </c>
      <c r="N1693">
        <v>0.8</v>
      </c>
      <c r="O1693" t="str">
        <f>IF(AllData[[#This Row],[Phosphate (PPM)]]&gt;0.5, "Very high", IF(AllData[[#This Row],[Phosphate (PPM)]]&gt;0.1, "High", IF(AllData[[#This Row],[Phosphate (PPM)]]&gt;0.05, "Some evidence", IF(AllData[[#This Row],[Phosphate (PPM)]]&lt;=0.05, "No Evidence", ""))))</f>
        <v>Very high</v>
      </c>
      <c r="P1693">
        <v>0.6</v>
      </c>
    </row>
    <row r="1694" spans="1:17" x14ac:dyDescent="0.3">
      <c r="A1694" t="s">
        <v>183</v>
      </c>
      <c r="B1694" s="2">
        <v>45192</v>
      </c>
      <c r="C1694" t="str" cm="1">
        <f t="array" ref="C16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4">
        <f>YEAR(AllData[[#This Row],[Date]])</f>
        <v>2023</v>
      </c>
      <c r="E1694" s="1">
        <v>0.53194444444444444</v>
      </c>
      <c r="F1694" t="s">
        <v>184</v>
      </c>
      <c r="G1694" s="3">
        <v>52.187393</v>
      </c>
      <c r="H1694" s="3">
        <v>-1.706607</v>
      </c>
      <c r="I1694" t="s">
        <v>185</v>
      </c>
      <c r="J1694">
        <v>887</v>
      </c>
      <c r="K1694">
        <v>16.600000000000001</v>
      </c>
      <c r="L1694">
        <v>15</v>
      </c>
      <c r="M1694" t="str">
        <f>IF(AllData[[#This Row],[Nitrate (PPM)]]&gt;2, "Very high", IF(AllData[[#This Row],[Nitrate (PPM)]]&gt;1, "High", IF(AllData[[#This Row],[Nitrate (PPM)]]&gt;0.5, "Some evidence", IF(AllData[[#This Row],[Nitrate (PPM)]]&gt;=0, "No evidence"))))</f>
        <v>Very high</v>
      </c>
      <c r="N1694">
        <v>0.6</v>
      </c>
      <c r="O1694" t="str">
        <f>IF(AllData[[#This Row],[Phosphate (PPM)]]&gt;0.5, "Very high", IF(AllData[[#This Row],[Phosphate (PPM)]]&gt;0.1, "High", IF(AllData[[#This Row],[Phosphate (PPM)]]&gt;0.05, "Some evidence", IF(AllData[[#This Row],[Phosphate (PPM)]]&lt;=0.05, "No Evidence", ""))))</f>
        <v>Very high</v>
      </c>
      <c r="P1694">
        <v>0.6</v>
      </c>
      <c r="Q1694" t="s">
        <v>186</v>
      </c>
    </row>
    <row r="1695" spans="1:17" x14ac:dyDescent="0.3">
      <c r="A1695" t="s">
        <v>187</v>
      </c>
      <c r="B1695" s="2">
        <v>45192</v>
      </c>
      <c r="C1695" t="str" cm="1">
        <f t="array" ref="C16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5">
        <f>YEAR(AllData[[#This Row],[Date]])</f>
        <v>2023</v>
      </c>
      <c r="E1695" s="1">
        <v>0.60416666666666663</v>
      </c>
      <c r="F1695" t="s">
        <v>85</v>
      </c>
      <c r="I1695" t="s">
        <v>19</v>
      </c>
      <c r="J1695">
        <v>655</v>
      </c>
      <c r="K1695">
        <v>13.4</v>
      </c>
      <c r="L1695">
        <v>8</v>
      </c>
      <c r="M1695" t="str">
        <f>IF(AllData[[#This Row],[Nitrate (PPM)]]&gt;2, "Very high", IF(AllData[[#This Row],[Nitrate (PPM)]]&gt;1, "High", IF(AllData[[#This Row],[Nitrate (PPM)]]&gt;0.5, "Some evidence", IF(AllData[[#This Row],[Nitrate (PPM)]]&gt;=0, "No evidence"))))</f>
        <v>Very high</v>
      </c>
      <c r="N1695">
        <v>0.94</v>
      </c>
      <c r="O1695" t="str">
        <f>IF(AllData[[#This Row],[Phosphate (PPM)]]&gt;0.5, "Very high", IF(AllData[[#This Row],[Phosphate (PPM)]]&gt;0.1, "High", IF(AllData[[#This Row],[Phosphate (PPM)]]&gt;0.05, "Some evidence", IF(AllData[[#This Row],[Phosphate (PPM)]]&lt;=0.05, "No Evidence", ""))))</f>
        <v>Very high</v>
      </c>
      <c r="P1695">
        <v>0</v>
      </c>
    </row>
    <row r="1696" spans="1:17" x14ac:dyDescent="0.3">
      <c r="A1696" t="s">
        <v>175</v>
      </c>
      <c r="B1696" s="2">
        <v>45190</v>
      </c>
      <c r="C1696" t="str" cm="1">
        <f t="array" ref="C169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6">
        <f>YEAR(AllData[[#This Row],[Date]])</f>
        <v>2023</v>
      </c>
      <c r="E1696" s="1">
        <v>0.42708333333333331</v>
      </c>
      <c r="F1696" t="s">
        <v>79</v>
      </c>
      <c r="I1696" t="s">
        <v>19</v>
      </c>
      <c r="J1696">
        <v>736</v>
      </c>
      <c r="K1696">
        <v>15.8</v>
      </c>
      <c r="L1696">
        <v>7</v>
      </c>
      <c r="M1696" t="str">
        <f>IF(AllData[[#This Row],[Nitrate (PPM)]]&gt;2, "Very high", IF(AllData[[#This Row],[Nitrate (PPM)]]&gt;1, "High", IF(AllData[[#This Row],[Nitrate (PPM)]]&gt;0.5, "Some evidence", IF(AllData[[#This Row],[Nitrate (PPM)]]&gt;=0, "No evidence"))))</f>
        <v>Very high</v>
      </c>
      <c r="N1696">
        <v>0.83</v>
      </c>
      <c r="O1696" t="str">
        <f>IF(AllData[[#This Row],[Phosphate (PPM)]]&gt;0.5, "Very high", IF(AllData[[#This Row],[Phosphate (PPM)]]&gt;0.1, "High", IF(AllData[[#This Row],[Phosphate (PPM)]]&gt;0.05, "Some evidence", IF(AllData[[#This Row],[Phosphate (PPM)]]&lt;=0.05, "No Evidence", ""))))</f>
        <v>Very high</v>
      </c>
      <c r="P1696">
        <v>0</v>
      </c>
    </row>
    <row r="1697" spans="1:17" x14ac:dyDescent="0.3">
      <c r="A1697" t="s">
        <v>176</v>
      </c>
      <c r="B1697" s="2">
        <v>45190</v>
      </c>
      <c r="C1697" t="str" cm="1">
        <f t="array" ref="C169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7">
        <f>YEAR(AllData[[#This Row],[Date]])</f>
        <v>2023</v>
      </c>
      <c r="E1697" s="1">
        <v>0.4375</v>
      </c>
      <c r="F1697" t="s">
        <v>18</v>
      </c>
      <c r="I1697" t="s">
        <v>19</v>
      </c>
      <c r="J1697">
        <v>105</v>
      </c>
      <c r="K1697">
        <v>17.100000000000001</v>
      </c>
      <c r="L1697">
        <v>8</v>
      </c>
      <c r="M1697" t="str">
        <f>IF(AllData[[#This Row],[Nitrate (PPM)]]&gt;2, "Very high", IF(AllData[[#This Row],[Nitrate (PPM)]]&gt;1, "High", IF(AllData[[#This Row],[Nitrate (PPM)]]&gt;0.5, "Some evidence", IF(AllData[[#This Row],[Nitrate (PPM)]]&gt;=0, "No evidence"))))</f>
        <v>Very high</v>
      </c>
      <c r="N1697">
        <v>1.04</v>
      </c>
      <c r="O1697" t="str">
        <f>IF(AllData[[#This Row],[Phosphate (PPM)]]&gt;0.5, "Very high", IF(AllData[[#This Row],[Phosphate (PPM)]]&gt;0.1, "High", IF(AllData[[#This Row],[Phosphate (PPM)]]&gt;0.05, "Some evidence", IF(AllData[[#This Row],[Phosphate (PPM)]]&lt;=0.05, "No Evidence", ""))))</f>
        <v>Very high</v>
      </c>
      <c r="P1697">
        <v>0</v>
      </c>
    </row>
    <row r="1698" spans="1:17" x14ac:dyDescent="0.3">
      <c r="A1698" t="s">
        <v>177</v>
      </c>
      <c r="B1698" s="2">
        <v>45190</v>
      </c>
      <c r="C1698" t="str" cm="1">
        <f t="array" ref="C169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8">
        <f>YEAR(AllData[[#This Row],[Date]])</f>
        <v>2023</v>
      </c>
      <c r="E1698" s="1">
        <v>0.58333333333333337</v>
      </c>
      <c r="F1698" t="s">
        <v>178</v>
      </c>
      <c r="G1698" s="3">
        <v>52.146552999999997</v>
      </c>
      <c r="H1698" s="3">
        <v>-1.6992370000000001</v>
      </c>
      <c r="I1698" t="s">
        <v>25</v>
      </c>
      <c r="J1698">
        <v>671</v>
      </c>
      <c r="K1698">
        <v>16.2</v>
      </c>
      <c r="L1698">
        <v>5</v>
      </c>
      <c r="M1698" t="str">
        <f>IF(AllData[[#This Row],[Nitrate (PPM)]]&gt;2, "Very high", IF(AllData[[#This Row],[Nitrate (PPM)]]&gt;1, "High", IF(AllData[[#This Row],[Nitrate (PPM)]]&gt;0.5, "Some evidence", IF(AllData[[#This Row],[Nitrate (PPM)]]&gt;=0, "No evidence"))))</f>
        <v>Very high</v>
      </c>
      <c r="N1698">
        <v>0.8</v>
      </c>
      <c r="O1698" t="str">
        <f>IF(AllData[[#This Row],[Phosphate (PPM)]]&gt;0.5, "Very high", IF(AllData[[#This Row],[Phosphate (PPM)]]&gt;0.1, "High", IF(AllData[[#This Row],[Phosphate (PPM)]]&gt;0.05, "Some evidence", IF(AllData[[#This Row],[Phosphate (PPM)]]&lt;=0.05, "No Evidence", ""))))</f>
        <v>Very high</v>
      </c>
      <c r="P1698">
        <v>7</v>
      </c>
      <c r="Q1698" t="s">
        <v>179</v>
      </c>
    </row>
    <row r="1699" spans="1:17" x14ac:dyDescent="0.3">
      <c r="A1699" t="s">
        <v>173</v>
      </c>
      <c r="B1699" s="2">
        <v>45189</v>
      </c>
      <c r="C1699" t="str" cm="1">
        <f t="array" ref="C169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699">
        <f>YEAR(AllData[[#This Row],[Date]])</f>
        <v>2023</v>
      </c>
      <c r="E1699" s="1">
        <v>0.70833333333333337</v>
      </c>
      <c r="F1699" t="s">
        <v>135</v>
      </c>
      <c r="G1699" s="3">
        <v>52.113469000000002</v>
      </c>
      <c r="H1699" s="3">
        <v>-1.6333439999999999</v>
      </c>
      <c r="I1699" t="s">
        <v>25</v>
      </c>
      <c r="J1699">
        <v>668</v>
      </c>
      <c r="K1699">
        <v>16.399999999999999</v>
      </c>
      <c r="L1699">
        <v>10</v>
      </c>
      <c r="M1699" t="str">
        <f>IF(AllData[[#This Row],[Nitrate (PPM)]]&gt;2, "Very high", IF(AllData[[#This Row],[Nitrate (PPM)]]&gt;1, "High", IF(AllData[[#This Row],[Nitrate (PPM)]]&gt;0.5, "Some evidence", IF(AllData[[#This Row],[Nitrate (PPM)]]&gt;=0, "No evidence"))))</f>
        <v>Very high</v>
      </c>
      <c r="N1699">
        <v>0.79</v>
      </c>
      <c r="O1699" t="str">
        <f>IF(AllData[[#This Row],[Phosphate (PPM)]]&gt;0.5, "Very high", IF(AllData[[#This Row],[Phosphate (PPM)]]&gt;0.1, "High", IF(AllData[[#This Row],[Phosphate (PPM)]]&gt;0.05, "Some evidence", IF(AllData[[#This Row],[Phosphate (PPM)]]&lt;=0.05, "No Evidence", ""))))</f>
        <v>Very high</v>
      </c>
      <c r="P1699">
        <v>2.1</v>
      </c>
      <c r="Q1699" t="s">
        <v>174</v>
      </c>
    </row>
    <row r="1700" spans="1:17" x14ac:dyDescent="0.3">
      <c r="A1700" t="s">
        <v>171</v>
      </c>
      <c r="B1700" s="2">
        <v>45187</v>
      </c>
      <c r="C1700" t="str" cm="1">
        <f t="array" ref="C170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0">
        <f>YEAR(AllData[[#This Row],[Date]])</f>
        <v>2023</v>
      </c>
      <c r="E1700" s="1">
        <v>0.72916666666666663</v>
      </c>
      <c r="F1700" t="s">
        <v>45</v>
      </c>
      <c r="G1700" s="3">
        <v>52.161209999999997</v>
      </c>
      <c r="H1700" s="3">
        <v>-1.8301499999999999</v>
      </c>
      <c r="I1700" t="s">
        <v>25</v>
      </c>
      <c r="J1700">
        <v>872</v>
      </c>
      <c r="K1700">
        <v>17.100000000000001</v>
      </c>
      <c r="N1700">
        <v>0.66</v>
      </c>
      <c r="O1700" t="str">
        <f>IF(AllData[[#This Row],[Phosphate (PPM)]]&gt;0.5, "Very high", IF(AllData[[#This Row],[Phosphate (PPM)]]&gt;0.1, "High", IF(AllData[[#This Row],[Phosphate (PPM)]]&gt;0.05, "Some evidence", IF(AllData[[#This Row],[Phosphate (PPM)]]&lt;=0.05, "No Evidence", ""))))</f>
        <v>Very high</v>
      </c>
      <c r="P1700">
        <v>0</v>
      </c>
      <c r="Q1700" t="s">
        <v>172</v>
      </c>
    </row>
    <row r="1701" spans="1:17" x14ac:dyDescent="0.3">
      <c r="A1701" t="s">
        <v>166</v>
      </c>
      <c r="B1701" s="2">
        <v>45186</v>
      </c>
      <c r="C1701" t="str" cm="1">
        <f t="array" ref="C170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1">
        <f>YEAR(AllData[[#This Row],[Date]])</f>
        <v>2023</v>
      </c>
      <c r="E1701" s="1">
        <v>0.5</v>
      </c>
      <c r="F1701" t="s">
        <v>30</v>
      </c>
      <c r="G1701" s="3">
        <v>52.238149999999997</v>
      </c>
      <c r="H1701" s="3">
        <v>-1.6245799999999999</v>
      </c>
      <c r="I1701" t="s">
        <v>25</v>
      </c>
      <c r="J1701">
        <v>912</v>
      </c>
      <c r="K1701">
        <v>18.8</v>
      </c>
      <c r="L1701">
        <v>6</v>
      </c>
      <c r="M1701" t="str">
        <f>IF(AllData[[#This Row],[Nitrate (PPM)]]&gt;2, "Very high", IF(AllData[[#This Row],[Nitrate (PPM)]]&gt;1, "High", IF(AllData[[#This Row],[Nitrate (PPM)]]&gt;0.5, "Some evidence", IF(AllData[[#This Row],[Nitrate (PPM)]]&gt;=0, "No evidence"))))</f>
        <v>Very high</v>
      </c>
      <c r="N1701">
        <v>0.62</v>
      </c>
      <c r="O1701" t="str">
        <f>IF(AllData[[#This Row],[Phosphate (PPM)]]&gt;0.5, "Very high", IF(AllData[[#This Row],[Phosphate (PPM)]]&gt;0.1, "High", IF(AllData[[#This Row],[Phosphate (PPM)]]&gt;0.05, "Some evidence", IF(AllData[[#This Row],[Phosphate (PPM)]]&lt;=0.05, "No Evidence", ""))))</f>
        <v>Very high</v>
      </c>
      <c r="P1701">
        <v>0</v>
      </c>
    </row>
    <row r="1702" spans="1:17" x14ac:dyDescent="0.3">
      <c r="A1702" t="s">
        <v>167</v>
      </c>
      <c r="B1702" s="2">
        <v>45186</v>
      </c>
      <c r="C1702" t="str" cm="1">
        <f t="array" ref="C170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2">
        <f>YEAR(AllData[[#This Row],[Date]])</f>
        <v>2023</v>
      </c>
      <c r="E1702" s="1">
        <v>0.50069444444444444</v>
      </c>
      <c r="F1702" t="s">
        <v>85</v>
      </c>
      <c r="I1702" t="s">
        <v>19</v>
      </c>
      <c r="J1702">
        <v>661</v>
      </c>
      <c r="K1702">
        <v>16.600000000000001</v>
      </c>
      <c r="L1702">
        <v>7</v>
      </c>
      <c r="M1702" t="str">
        <f>IF(AllData[[#This Row],[Nitrate (PPM)]]&gt;2, "Very high", IF(AllData[[#This Row],[Nitrate (PPM)]]&gt;1, "High", IF(AllData[[#This Row],[Nitrate (PPM)]]&gt;0.5, "Some evidence", IF(AllData[[#This Row],[Nitrate (PPM)]]&gt;=0, "No evidence"))))</f>
        <v>Very high</v>
      </c>
      <c r="N1702">
        <v>0.68</v>
      </c>
      <c r="O1702" t="str">
        <f>IF(AllData[[#This Row],[Phosphate (PPM)]]&gt;0.5, "Very high", IF(AllData[[#This Row],[Phosphate (PPM)]]&gt;0.1, "High", IF(AllData[[#This Row],[Phosphate (PPM)]]&gt;0.05, "Some evidence", IF(AllData[[#This Row],[Phosphate (PPM)]]&lt;=0.05, "No Evidence", ""))))</f>
        <v>Very high</v>
      </c>
      <c r="P1702">
        <v>0</v>
      </c>
    </row>
    <row r="1703" spans="1:17" x14ac:dyDescent="0.3">
      <c r="A1703" t="s">
        <v>168</v>
      </c>
      <c r="B1703" s="2">
        <v>45186</v>
      </c>
      <c r="C1703" t="str" cm="1">
        <f t="array" ref="C170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3">
        <f>YEAR(AllData[[#This Row],[Date]])</f>
        <v>2023</v>
      </c>
      <c r="E1703" s="1">
        <v>0.52777777777777779</v>
      </c>
      <c r="F1703" t="s">
        <v>33</v>
      </c>
      <c r="G1703" s="3">
        <v>52.211680000000001</v>
      </c>
      <c r="H1703" s="3">
        <v>-1.6244400000000001</v>
      </c>
      <c r="I1703" t="s">
        <v>19</v>
      </c>
      <c r="J1703">
        <v>854</v>
      </c>
      <c r="K1703">
        <v>18.600000000000001</v>
      </c>
      <c r="L1703">
        <v>4</v>
      </c>
      <c r="M1703" t="str">
        <f>IF(AllData[[#This Row],[Nitrate (PPM)]]&gt;2, "Very high", IF(AllData[[#This Row],[Nitrate (PPM)]]&gt;1, "High", IF(AllData[[#This Row],[Nitrate (PPM)]]&gt;0.5, "Some evidence", IF(AllData[[#This Row],[Nitrate (PPM)]]&gt;=0, "No evidence"))))</f>
        <v>Very high</v>
      </c>
      <c r="N1703">
        <v>0.61</v>
      </c>
      <c r="O1703" t="str">
        <f>IF(AllData[[#This Row],[Phosphate (PPM)]]&gt;0.5, "Very high", IF(AllData[[#This Row],[Phosphate (PPM)]]&gt;0.1, "High", IF(AllData[[#This Row],[Phosphate (PPM)]]&gt;0.05, "Some evidence", IF(AllData[[#This Row],[Phosphate (PPM)]]&lt;=0.05, "No Evidence", ""))))</f>
        <v>Very high</v>
      </c>
      <c r="P1703">
        <v>0</v>
      </c>
    </row>
    <row r="1704" spans="1:17" x14ac:dyDescent="0.3">
      <c r="A1704" t="s">
        <v>169</v>
      </c>
      <c r="B1704" s="2">
        <v>45186</v>
      </c>
      <c r="C1704" t="str" cm="1">
        <f t="array" ref="C170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4">
        <f>YEAR(AllData[[#This Row],[Date]])</f>
        <v>2023</v>
      </c>
      <c r="E1704" s="1">
        <v>0.70833333333333337</v>
      </c>
      <c r="F1704" t="s">
        <v>35</v>
      </c>
      <c r="G1704" s="3">
        <v>52.175240000000002</v>
      </c>
      <c r="H1704" s="3">
        <v>-1.7918700000000001</v>
      </c>
      <c r="I1704" t="s">
        <v>25</v>
      </c>
      <c r="J1704">
        <v>836</v>
      </c>
      <c r="K1704">
        <v>18.2</v>
      </c>
      <c r="L1704">
        <v>4</v>
      </c>
      <c r="M1704" t="str">
        <f>IF(AllData[[#This Row],[Nitrate (PPM)]]&gt;2, "Very high", IF(AllData[[#This Row],[Nitrate (PPM)]]&gt;1, "High", IF(AllData[[#This Row],[Nitrate (PPM)]]&gt;0.5, "Some evidence", IF(AllData[[#This Row],[Nitrate (PPM)]]&gt;=0, "No evidence"))))</f>
        <v>Very high</v>
      </c>
      <c r="N1704">
        <v>0.65</v>
      </c>
      <c r="O1704" t="str">
        <f>IF(AllData[[#This Row],[Phosphate (PPM)]]&gt;0.5, "Very high", IF(AllData[[#This Row],[Phosphate (PPM)]]&gt;0.1, "High", IF(AllData[[#This Row],[Phosphate (PPM)]]&gt;0.05, "Some evidence", IF(AllData[[#This Row],[Phosphate (PPM)]]&lt;=0.05, "No Evidence", ""))))</f>
        <v>Very high</v>
      </c>
      <c r="P1704">
        <v>0</v>
      </c>
      <c r="Q1704" t="s">
        <v>170</v>
      </c>
    </row>
    <row r="1705" spans="1:17" x14ac:dyDescent="0.3">
      <c r="A1705" t="s">
        <v>162</v>
      </c>
      <c r="B1705" s="2">
        <v>45185</v>
      </c>
      <c r="C1705" t="str" cm="1">
        <f t="array" ref="C170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5">
        <f>YEAR(AllData[[#This Row],[Date]])</f>
        <v>2023</v>
      </c>
      <c r="E1705" s="1">
        <v>0.41319444444444442</v>
      </c>
      <c r="F1705" t="s">
        <v>50</v>
      </c>
      <c r="G1705" s="3">
        <v>52.027113</v>
      </c>
      <c r="H1705" s="3">
        <v>-2.1406619999999998</v>
      </c>
      <c r="I1705" t="s">
        <v>25</v>
      </c>
      <c r="J1705">
        <v>1010</v>
      </c>
      <c r="K1705">
        <v>19.8</v>
      </c>
      <c r="L1705">
        <v>10</v>
      </c>
      <c r="M1705" t="str">
        <f>IF(AllData[[#This Row],[Nitrate (PPM)]]&gt;2, "Very high", IF(AllData[[#This Row],[Nitrate (PPM)]]&gt;1, "High", IF(AllData[[#This Row],[Nitrate (PPM)]]&gt;0.5, "Some evidence", IF(AllData[[#This Row],[Nitrate (PPM)]]&gt;=0, "No evidence"))))</f>
        <v>Very high</v>
      </c>
      <c r="N1705">
        <v>1.25</v>
      </c>
      <c r="O1705" t="str">
        <f>IF(AllData[[#This Row],[Phosphate (PPM)]]&gt;0.5, "Very high", IF(AllData[[#This Row],[Phosphate (PPM)]]&gt;0.1, "High", IF(AllData[[#This Row],[Phosphate (PPM)]]&gt;0.05, "Some evidence", IF(AllData[[#This Row],[Phosphate (PPM)]]&lt;=0.05, "No Evidence", ""))))</f>
        <v>Very high</v>
      </c>
      <c r="P1705">
        <v>0</v>
      </c>
      <c r="Q1705" t="s">
        <v>110</v>
      </c>
    </row>
    <row r="1706" spans="1:17" x14ac:dyDescent="0.3">
      <c r="A1706" t="s">
        <v>163</v>
      </c>
      <c r="B1706" s="2">
        <v>45185</v>
      </c>
      <c r="C1706" t="str" cm="1">
        <f t="array" ref="C170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6">
        <f>YEAR(AllData[[#This Row],[Date]])</f>
        <v>2023</v>
      </c>
      <c r="E1706" s="1">
        <v>0.44791666666666669</v>
      </c>
      <c r="F1706" t="s">
        <v>65</v>
      </c>
      <c r="I1706" t="s">
        <v>25</v>
      </c>
      <c r="J1706">
        <v>966</v>
      </c>
      <c r="K1706">
        <v>18.600000000000001</v>
      </c>
      <c r="L1706">
        <v>15</v>
      </c>
      <c r="M1706" t="str">
        <f>IF(AllData[[#This Row],[Nitrate (PPM)]]&gt;2, "Very high", IF(AllData[[#This Row],[Nitrate (PPM)]]&gt;1, "High", IF(AllData[[#This Row],[Nitrate (PPM)]]&gt;0.5, "Some evidence", IF(AllData[[#This Row],[Nitrate (PPM)]]&gt;=0, "No evidence"))))</f>
        <v>Very high</v>
      </c>
      <c r="N1706">
        <v>0.73</v>
      </c>
      <c r="O1706" t="str">
        <f>IF(AllData[[#This Row],[Phosphate (PPM)]]&gt;0.5, "Very high", IF(AllData[[#This Row],[Phosphate (PPM)]]&gt;0.1, "High", IF(AllData[[#This Row],[Phosphate (PPM)]]&gt;0.05, "Some evidence", IF(AllData[[#This Row],[Phosphate (PPM)]]&lt;=0.05, "No Evidence", ""))))</f>
        <v>Very high</v>
      </c>
      <c r="P1706">
        <v>1</v>
      </c>
    </row>
    <row r="1707" spans="1:17" x14ac:dyDescent="0.3">
      <c r="A1707" t="s">
        <v>164</v>
      </c>
      <c r="B1707" s="2">
        <v>45185</v>
      </c>
      <c r="C1707" t="str" cm="1">
        <f t="array" ref="C170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7">
        <f>YEAR(AllData[[#This Row],[Date]])</f>
        <v>2023</v>
      </c>
      <c r="E1707" s="1">
        <v>0.46180555555555558</v>
      </c>
      <c r="F1707" t="s">
        <v>98</v>
      </c>
      <c r="G1707" s="3">
        <v>52.177</v>
      </c>
      <c r="H1707" s="3">
        <v>-1.736</v>
      </c>
      <c r="I1707" t="s">
        <v>62</v>
      </c>
      <c r="J1707">
        <v>921</v>
      </c>
      <c r="K1707">
        <v>18.2</v>
      </c>
      <c r="L1707">
        <v>15</v>
      </c>
      <c r="M1707" t="str">
        <f>IF(AllData[[#This Row],[Nitrate (PPM)]]&gt;2, "Very high", IF(AllData[[#This Row],[Nitrate (PPM)]]&gt;1, "High", IF(AllData[[#This Row],[Nitrate (PPM)]]&gt;0.5, "Some evidence", IF(AllData[[#This Row],[Nitrate (PPM)]]&gt;=0, "No evidence"))))</f>
        <v>Very high</v>
      </c>
      <c r="N1707">
        <v>0.56000000000000005</v>
      </c>
      <c r="O1707" t="str">
        <f>IF(AllData[[#This Row],[Phosphate (PPM)]]&gt;0.5, "Very high", IF(AllData[[#This Row],[Phosphate (PPM)]]&gt;0.1, "High", IF(AllData[[#This Row],[Phosphate (PPM)]]&gt;0.05, "Some evidence", IF(AllData[[#This Row],[Phosphate (PPM)]]&lt;=0.05, "No Evidence", ""))))</f>
        <v>Very high</v>
      </c>
      <c r="P1707">
        <v>1</v>
      </c>
    </row>
    <row r="1708" spans="1:17" x14ac:dyDescent="0.3">
      <c r="A1708" t="s">
        <v>165</v>
      </c>
      <c r="B1708" s="2">
        <v>45185</v>
      </c>
      <c r="C1708" t="str" cm="1">
        <f t="array" ref="C170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8">
        <f>YEAR(AllData[[#This Row],[Date]])</f>
        <v>2023</v>
      </c>
      <c r="E1708" s="1">
        <v>0.6333333333333333</v>
      </c>
      <c r="F1708" t="s">
        <v>18</v>
      </c>
      <c r="G1708" s="3">
        <v>51.991416000000001</v>
      </c>
      <c r="H1708" s="3">
        <v>-2.1629619999999998</v>
      </c>
      <c r="I1708" t="s">
        <v>19</v>
      </c>
      <c r="K1708">
        <v>20</v>
      </c>
      <c r="L1708">
        <v>5</v>
      </c>
      <c r="M1708" t="str">
        <f>IF(AllData[[#This Row],[Nitrate (PPM)]]&gt;2, "Very high", IF(AllData[[#This Row],[Nitrate (PPM)]]&gt;1, "High", IF(AllData[[#This Row],[Nitrate (PPM)]]&gt;0.5, "Some evidence", IF(AllData[[#This Row],[Nitrate (PPM)]]&gt;=0, "No evidence"))))</f>
        <v>Very high</v>
      </c>
      <c r="N1708">
        <v>1.1000000000000001</v>
      </c>
      <c r="O1708" t="str">
        <f>IF(AllData[[#This Row],[Phosphate (PPM)]]&gt;0.5, "Very high", IF(AllData[[#This Row],[Phosphate (PPM)]]&gt;0.1, "High", IF(AllData[[#This Row],[Phosphate (PPM)]]&gt;0.05, "Some evidence", IF(AllData[[#This Row],[Phosphate (PPM)]]&lt;=0.05, "No Evidence", ""))))</f>
        <v>Very high</v>
      </c>
      <c r="P1708">
        <v>0</v>
      </c>
    </row>
    <row r="1709" spans="1:17" x14ac:dyDescent="0.3">
      <c r="A1709" t="s">
        <v>154</v>
      </c>
      <c r="B1709" s="2">
        <v>45183</v>
      </c>
      <c r="C1709" t="str" cm="1">
        <f t="array" ref="C170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09">
        <f>YEAR(AllData[[#This Row],[Date]])</f>
        <v>2023</v>
      </c>
      <c r="E1709" s="1">
        <v>0.46736111111111112</v>
      </c>
      <c r="F1709" t="s">
        <v>155</v>
      </c>
      <c r="G1709" s="3">
        <v>52.062075999999998</v>
      </c>
      <c r="H1709" s="3">
        <v>-1.621772</v>
      </c>
      <c r="I1709" t="s">
        <v>156</v>
      </c>
      <c r="J1709">
        <v>656</v>
      </c>
      <c r="K1709">
        <v>16.3</v>
      </c>
      <c r="L1709">
        <v>10</v>
      </c>
      <c r="M1709" t="str">
        <f>IF(AllData[[#This Row],[Nitrate (PPM)]]&gt;2, "Very high", IF(AllData[[#This Row],[Nitrate (PPM)]]&gt;1, "High", IF(AllData[[#This Row],[Nitrate (PPM)]]&gt;0.5, "Some evidence", IF(AllData[[#This Row],[Nitrate (PPM)]]&gt;=0, "No evidence"))))</f>
        <v>Very high</v>
      </c>
      <c r="N1709">
        <v>0.55000000000000004</v>
      </c>
      <c r="O1709" t="str">
        <f>IF(AllData[[#This Row],[Phosphate (PPM)]]&gt;0.5, "Very high", IF(AllData[[#This Row],[Phosphate (PPM)]]&gt;0.1, "High", IF(AllData[[#This Row],[Phosphate (PPM)]]&gt;0.05, "Some evidence", IF(AllData[[#This Row],[Phosphate (PPM)]]&lt;=0.05, "No Evidence", ""))))</f>
        <v>Very high</v>
      </c>
      <c r="P1709">
        <v>0.5</v>
      </c>
    </row>
    <row r="1710" spans="1:17" x14ac:dyDescent="0.3">
      <c r="A1710" t="s">
        <v>157</v>
      </c>
      <c r="B1710" s="2">
        <v>45183</v>
      </c>
      <c r="C1710" t="str" cm="1">
        <f t="array" ref="C171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0">
        <f>YEAR(AllData[[#This Row],[Date]])</f>
        <v>2023</v>
      </c>
      <c r="E1710" s="1">
        <v>0.5</v>
      </c>
      <c r="F1710" t="s">
        <v>158</v>
      </c>
      <c r="G1710" s="3">
        <v>52.146673999999997</v>
      </c>
      <c r="H1710" s="3">
        <v>-1.6993199999999999</v>
      </c>
      <c r="I1710" t="s">
        <v>25</v>
      </c>
      <c r="J1710">
        <v>717</v>
      </c>
      <c r="K1710">
        <v>17.7</v>
      </c>
      <c r="L1710">
        <v>5</v>
      </c>
      <c r="M1710" t="str">
        <f>IF(AllData[[#This Row],[Nitrate (PPM)]]&gt;2, "Very high", IF(AllData[[#This Row],[Nitrate (PPM)]]&gt;1, "High", IF(AllData[[#This Row],[Nitrate (PPM)]]&gt;0.5, "Some evidence", IF(AllData[[#This Row],[Nitrate (PPM)]]&gt;=0, "No evidence"))))</f>
        <v>Very high</v>
      </c>
      <c r="N1710">
        <v>0.6</v>
      </c>
      <c r="O1710" t="str">
        <f>IF(AllData[[#This Row],[Phosphate (PPM)]]&gt;0.5, "Very high", IF(AllData[[#This Row],[Phosphate (PPM)]]&gt;0.1, "High", IF(AllData[[#This Row],[Phosphate (PPM)]]&gt;0.05, "Some evidence", IF(AllData[[#This Row],[Phosphate (PPM)]]&lt;=0.05, "No Evidence", ""))))</f>
        <v>Very high</v>
      </c>
      <c r="P1710">
        <v>5</v>
      </c>
      <c r="Q1710" t="s">
        <v>159</v>
      </c>
    </row>
    <row r="1711" spans="1:17" x14ac:dyDescent="0.3">
      <c r="A1711" t="s">
        <v>160</v>
      </c>
      <c r="B1711" s="2">
        <v>45183</v>
      </c>
      <c r="C1711" t="str" cm="1">
        <f t="array" ref="C171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1">
        <f>YEAR(AllData[[#This Row],[Date]])</f>
        <v>2023</v>
      </c>
      <c r="E1711" s="1">
        <v>0.66666666666666663</v>
      </c>
      <c r="F1711" t="s">
        <v>35</v>
      </c>
      <c r="G1711" s="3">
        <v>52.175240000000002</v>
      </c>
      <c r="H1711" s="3">
        <v>-1.7918700000000001</v>
      </c>
      <c r="I1711" t="s">
        <v>25</v>
      </c>
      <c r="J1711">
        <v>1026</v>
      </c>
      <c r="K1711">
        <v>18.8</v>
      </c>
      <c r="L1711">
        <v>5</v>
      </c>
      <c r="M1711" t="str">
        <f>IF(AllData[[#This Row],[Nitrate (PPM)]]&gt;2, "Very high", IF(AllData[[#This Row],[Nitrate (PPM)]]&gt;1, "High", IF(AllData[[#This Row],[Nitrate (PPM)]]&gt;0.5, "Some evidence", IF(AllData[[#This Row],[Nitrate (PPM)]]&gt;=0, "No evidence"))))</f>
        <v>Very high</v>
      </c>
      <c r="N1711">
        <v>0.56999999999999995</v>
      </c>
      <c r="O1711" t="str">
        <f>IF(AllData[[#This Row],[Phosphate (PPM)]]&gt;0.5, "Very high", IF(AllData[[#This Row],[Phosphate (PPM)]]&gt;0.1, "High", IF(AllData[[#This Row],[Phosphate (PPM)]]&gt;0.05, "Some evidence", IF(AllData[[#This Row],[Phosphate (PPM)]]&lt;=0.05, "No Evidence", ""))))</f>
        <v>Very high</v>
      </c>
      <c r="P1711">
        <v>0</v>
      </c>
      <c r="Q1711" t="s">
        <v>161</v>
      </c>
    </row>
    <row r="1712" spans="1:17" x14ac:dyDescent="0.3">
      <c r="A1712" t="s">
        <v>150</v>
      </c>
      <c r="B1712" s="2">
        <v>45182</v>
      </c>
      <c r="C1712" t="str" cm="1">
        <f t="array" ref="C171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2">
        <f>YEAR(AllData[[#This Row],[Date]])</f>
        <v>2023</v>
      </c>
      <c r="E1712" s="1">
        <v>0.67500000000000004</v>
      </c>
      <c r="F1712" t="s">
        <v>151</v>
      </c>
      <c r="G1712" s="3">
        <v>52.113387000000003</v>
      </c>
      <c r="H1712" s="3">
        <v>-1.6333120000000001</v>
      </c>
      <c r="I1712" t="s">
        <v>152</v>
      </c>
      <c r="J1712">
        <v>729</v>
      </c>
      <c r="K1712">
        <v>17.7</v>
      </c>
      <c r="L1712">
        <v>5</v>
      </c>
      <c r="M1712" t="str">
        <f>IF(AllData[[#This Row],[Nitrate (PPM)]]&gt;2, "Very high", IF(AllData[[#This Row],[Nitrate (PPM)]]&gt;1, "High", IF(AllData[[#This Row],[Nitrate (PPM)]]&gt;0.5, "Some evidence", IF(AllData[[#This Row],[Nitrate (PPM)]]&gt;=0, "No evidence"))))</f>
        <v>Very high</v>
      </c>
      <c r="N1712">
        <v>0.78</v>
      </c>
      <c r="O1712" t="str">
        <f>IF(AllData[[#This Row],[Phosphate (PPM)]]&gt;0.5, "Very high", IF(AllData[[#This Row],[Phosphate (PPM)]]&gt;0.1, "High", IF(AllData[[#This Row],[Phosphate (PPM)]]&gt;0.05, "Some evidence", IF(AllData[[#This Row],[Phosphate (PPM)]]&lt;=0.05, "No Evidence", ""))))</f>
        <v>Very high</v>
      </c>
      <c r="P1712">
        <v>2.1</v>
      </c>
      <c r="Q1712" t="s">
        <v>153</v>
      </c>
    </row>
    <row r="1713" spans="1:17" x14ac:dyDescent="0.3">
      <c r="A1713" t="s">
        <v>148</v>
      </c>
      <c r="B1713" s="2">
        <v>45180</v>
      </c>
      <c r="C1713" t="str" cm="1">
        <f t="array" ref="C171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3">
        <f>YEAR(AllData[[#This Row],[Date]])</f>
        <v>2023</v>
      </c>
      <c r="E1713" s="1">
        <v>0.78472222222222221</v>
      </c>
      <c r="F1713" t="s">
        <v>149</v>
      </c>
      <c r="G1713" s="3">
        <v>52.062027</v>
      </c>
      <c r="H1713" s="3">
        <v>-1.6216390000000001</v>
      </c>
      <c r="I1713" t="s">
        <v>19</v>
      </c>
      <c r="J1713">
        <v>678</v>
      </c>
      <c r="K1713">
        <v>20.100000000000001</v>
      </c>
      <c r="L1713">
        <v>4</v>
      </c>
      <c r="M1713" t="str">
        <f>IF(AllData[[#This Row],[Nitrate (PPM)]]&gt;2, "Very high", IF(AllData[[#This Row],[Nitrate (PPM)]]&gt;1, "High", IF(AllData[[#This Row],[Nitrate (PPM)]]&gt;0.5, "Some evidence", IF(AllData[[#This Row],[Nitrate (PPM)]]&gt;=0, "No evidence"))))</f>
        <v>Very high</v>
      </c>
      <c r="N1713">
        <v>0.69</v>
      </c>
      <c r="O1713" t="str">
        <f>IF(AllData[[#This Row],[Phosphate (PPM)]]&gt;0.5, "Very high", IF(AllData[[#This Row],[Phosphate (PPM)]]&gt;0.1, "High", IF(AllData[[#This Row],[Phosphate (PPM)]]&gt;0.05, "Some evidence", IF(AllData[[#This Row],[Phosphate (PPM)]]&lt;=0.05, "No Evidence", ""))))</f>
        <v>Very high</v>
      </c>
      <c r="P1713">
        <v>0</v>
      </c>
    </row>
    <row r="1714" spans="1:17" x14ac:dyDescent="0.3">
      <c r="A1714" t="s">
        <v>145</v>
      </c>
      <c r="B1714" s="2">
        <v>45179</v>
      </c>
      <c r="C1714" t="str" cm="1">
        <f t="array" ref="C171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4">
        <f>YEAR(AllData[[#This Row],[Date]])</f>
        <v>2023</v>
      </c>
      <c r="E1714" s="1">
        <v>0.4861111111111111</v>
      </c>
      <c r="F1714" t="s">
        <v>30</v>
      </c>
      <c r="G1714" s="3">
        <v>52.238149999999997</v>
      </c>
      <c r="H1714" s="3">
        <v>-1.6245799999999999</v>
      </c>
      <c r="I1714" t="s">
        <v>25</v>
      </c>
      <c r="J1714">
        <v>984</v>
      </c>
      <c r="K1714">
        <v>22.3</v>
      </c>
      <c r="L1714">
        <v>6</v>
      </c>
      <c r="M1714" t="str">
        <f>IF(AllData[[#This Row],[Nitrate (PPM)]]&gt;2, "Very high", IF(AllData[[#This Row],[Nitrate (PPM)]]&gt;1, "High", IF(AllData[[#This Row],[Nitrate (PPM)]]&gt;0.5, "Some evidence", IF(AllData[[#This Row],[Nitrate (PPM)]]&gt;=0, "No evidence"))))</f>
        <v>Very high</v>
      </c>
      <c r="N1714">
        <v>0.5</v>
      </c>
      <c r="O1714" t="str">
        <f>IF(AllData[[#This Row],[Phosphate (PPM)]]&gt;0.5, "Very high", IF(AllData[[#This Row],[Phosphate (PPM)]]&gt;0.1, "High", IF(AllData[[#This Row],[Phosphate (PPM)]]&gt;0.05, "Some evidence", IF(AllData[[#This Row],[Phosphate (PPM)]]&lt;=0.05, "No Evidence", ""))))</f>
        <v>High</v>
      </c>
      <c r="P1714">
        <v>0</v>
      </c>
    </row>
    <row r="1715" spans="1:17" x14ac:dyDescent="0.3">
      <c r="A1715" t="s">
        <v>146</v>
      </c>
      <c r="B1715" s="2">
        <v>45179</v>
      </c>
      <c r="C1715" t="str" cm="1">
        <f t="array" ref="C171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5">
        <f>YEAR(AllData[[#This Row],[Date]])</f>
        <v>2023</v>
      </c>
      <c r="E1715" s="1">
        <v>0.52083333333333337</v>
      </c>
      <c r="F1715" t="s">
        <v>33</v>
      </c>
      <c r="G1715" s="3">
        <v>52.211680000000001</v>
      </c>
      <c r="H1715" s="3">
        <v>-1.6244400000000001</v>
      </c>
      <c r="I1715" t="s">
        <v>19</v>
      </c>
      <c r="J1715">
        <v>964</v>
      </c>
      <c r="K1715">
        <v>21.6</v>
      </c>
      <c r="L1715">
        <v>7</v>
      </c>
      <c r="M1715" t="str">
        <f>IF(AllData[[#This Row],[Nitrate (PPM)]]&gt;2, "Very high", IF(AllData[[#This Row],[Nitrate (PPM)]]&gt;1, "High", IF(AllData[[#This Row],[Nitrate (PPM)]]&gt;0.5, "Some evidence", IF(AllData[[#This Row],[Nitrate (PPM)]]&gt;=0, "No evidence"))))</f>
        <v>Very high</v>
      </c>
      <c r="N1715">
        <v>0.69</v>
      </c>
      <c r="O1715" t="str">
        <f>IF(AllData[[#This Row],[Phosphate (PPM)]]&gt;0.5, "Very high", IF(AllData[[#This Row],[Phosphate (PPM)]]&gt;0.1, "High", IF(AllData[[#This Row],[Phosphate (PPM)]]&gt;0.05, "Some evidence", IF(AllData[[#This Row],[Phosphate (PPM)]]&lt;=0.05, "No Evidence", ""))))</f>
        <v>Very high</v>
      </c>
      <c r="P1715">
        <v>0</v>
      </c>
    </row>
    <row r="1716" spans="1:17" x14ac:dyDescent="0.3">
      <c r="A1716" t="s">
        <v>147</v>
      </c>
      <c r="B1716" s="2">
        <v>45179</v>
      </c>
      <c r="C1716" t="str" cm="1">
        <f t="array" ref="C171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6">
        <f>YEAR(AllData[[#This Row],[Date]])</f>
        <v>2023</v>
      </c>
      <c r="E1716" s="1">
        <v>0.75486111111111109</v>
      </c>
      <c r="F1716" t="s">
        <v>21</v>
      </c>
      <c r="G1716" s="3">
        <v>51.99145</v>
      </c>
      <c r="H1716" s="3">
        <v>-2.1628319999999999</v>
      </c>
      <c r="I1716" t="s">
        <v>19</v>
      </c>
      <c r="J1716">
        <v>1020</v>
      </c>
      <c r="K1716">
        <v>23.3</v>
      </c>
      <c r="L1716">
        <v>10</v>
      </c>
      <c r="M1716" t="str">
        <f>IF(AllData[[#This Row],[Nitrate (PPM)]]&gt;2, "Very high", IF(AllData[[#This Row],[Nitrate (PPM)]]&gt;1, "High", IF(AllData[[#This Row],[Nitrate (PPM)]]&gt;0.5, "Some evidence", IF(AllData[[#This Row],[Nitrate (PPM)]]&gt;=0, "No evidence"))))</f>
        <v>Very high</v>
      </c>
      <c r="N1716">
        <v>0.97</v>
      </c>
      <c r="O1716" t="str">
        <f>IF(AllData[[#This Row],[Phosphate (PPM)]]&gt;0.5, "Very high", IF(AllData[[#This Row],[Phosphate (PPM)]]&gt;0.1, "High", IF(AllData[[#This Row],[Phosphate (PPM)]]&gt;0.05, "Some evidence", IF(AllData[[#This Row],[Phosphate (PPM)]]&lt;=0.05, "No Evidence", ""))))</f>
        <v>Very high</v>
      </c>
      <c r="P1716">
        <v>0</v>
      </c>
    </row>
    <row r="1717" spans="1:17" x14ac:dyDescent="0.3">
      <c r="A1717" t="s">
        <v>142</v>
      </c>
      <c r="B1717" s="2">
        <v>45178</v>
      </c>
      <c r="C1717" t="str" cm="1">
        <f t="array" ref="C171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7">
        <f>YEAR(AllData[[#This Row],[Date]])</f>
        <v>2023</v>
      </c>
      <c r="E1717" s="1">
        <v>0.46875</v>
      </c>
      <c r="F1717" t="s">
        <v>98</v>
      </c>
      <c r="G1717" s="3">
        <v>52.177</v>
      </c>
      <c r="H1717" s="3">
        <v>-1.736</v>
      </c>
      <c r="I1717" t="s">
        <v>62</v>
      </c>
      <c r="J1717">
        <v>1030</v>
      </c>
      <c r="K1717">
        <v>22.7</v>
      </c>
      <c r="L1717">
        <v>15</v>
      </c>
      <c r="M1717" t="str">
        <f>IF(AllData[[#This Row],[Nitrate (PPM)]]&gt;2, "Very high", IF(AllData[[#This Row],[Nitrate (PPM)]]&gt;1, "High", IF(AllData[[#This Row],[Nitrate (PPM)]]&gt;0.5, "Some evidence", IF(AllData[[#This Row],[Nitrate (PPM)]]&gt;=0, "No evidence"))))</f>
        <v>Very high</v>
      </c>
      <c r="N1717">
        <v>0.67</v>
      </c>
      <c r="O1717" t="str">
        <f>IF(AllData[[#This Row],[Phosphate (PPM)]]&gt;0.5, "Very high", IF(AllData[[#This Row],[Phosphate (PPM)]]&gt;0.1, "High", IF(AllData[[#This Row],[Phosphate (PPM)]]&gt;0.05, "Some evidence", IF(AllData[[#This Row],[Phosphate (PPM)]]&lt;=0.05, "No Evidence", ""))))</f>
        <v>Very high</v>
      </c>
      <c r="P1717">
        <v>1</v>
      </c>
    </row>
    <row r="1718" spans="1:17" x14ac:dyDescent="0.3">
      <c r="A1718" t="s">
        <v>143</v>
      </c>
      <c r="B1718" s="2">
        <v>45178</v>
      </c>
      <c r="C1718" t="str" cm="1">
        <f t="array" ref="C171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8">
        <f>YEAR(AllData[[#This Row],[Date]])</f>
        <v>2023</v>
      </c>
      <c r="E1718" s="1">
        <v>0.4861111111111111</v>
      </c>
      <c r="F1718" t="s">
        <v>65</v>
      </c>
      <c r="I1718" t="s">
        <v>25</v>
      </c>
      <c r="J1718">
        <v>1010</v>
      </c>
      <c r="K1718">
        <v>24.4</v>
      </c>
      <c r="L1718">
        <v>15</v>
      </c>
      <c r="M1718" t="str">
        <f>IF(AllData[[#This Row],[Nitrate (PPM)]]&gt;2, "Very high", IF(AllData[[#This Row],[Nitrate (PPM)]]&gt;1, "High", IF(AllData[[#This Row],[Nitrate (PPM)]]&gt;0.5, "Some evidence", IF(AllData[[#This Row],[Nitrate (PPM)]]&gt;=0, "No evidence"))))</f>
        <v>Very high</v>
      </c>
      <c r="N1718">
        <v>0.69</v>
      </c>
      <c r="O1718" t="str">
        <f>IF(AllData[[#This Row],[Phosphate (PPM)]]&gt;0.5, "Very high", IF(AllData[[#This Row],[Phosphate (PPM)]]&gt;0.1, "High", IF(AllData[[#This Row],[Phosphate (PPM)]]&gt;0.05, "Some evidence", IF(AllData[[#This Row],[Phosphate (PPM)]]&lt;=0.05, "No Evidence", ""))))</f>
        <v>Very high</v>
      </c>
      <c r="P1718">
        <v>1</v>
      </c>
    </row>
    <row r="1719" spans="1:17" x14ac:dyDescent="0.3">
      <c r="A1719" t="s">
        <v>144</v>
      </c>
      <c r="B1719" s="2">
        <v>45178</v>
      </c>
      <c r="C1719" t="str" cm="1">
        <f t="array" ref="C171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19">
        <f>YEAR(AllData[[#This Row],[Date]])</f>
        <v>2023</v>
      </c>
      <c r="E1719" s="1">
        <v>0.58333333333333337</v>
      </c>
      <c r="F1719" t="s">
        <v>85</v>
      </c>
      <c r="I1719" t="s">
        <v>19</v>
      </c>
      <c r="J1719">
        <v>684</v>
      </c>
      <c r="K1719">
        <v>21.3</v>
      </c>
      <c r="L1719">
        <v>8</v>
      </c>
      <c r="M1719" t="str">
        <f>IF(AllData[[#This Row],[Nitrate (PPM)]]&gt;2, "Very high", IF(AllData[[#This Row],[Nitrate (PPM)]]&gt;1, "High", IF(AllData[[#This Row],[Nitrate (PPM)]]&gt;0.5, "Some evidence", IF(AllData[[#This Row],[Nitrate (PPM)]]&gt;=0, "No evidence"))))</f>
        <v>Very high</v>
      </c>
      <c r="N1719">
        <v>0.6</v>
      </c>
      <c r="O1719" t="str">
        <f>IF(AllData[[#This Row],[Phosphate (PPM)]]&gt;0.5, "Very high", IF(AllData[[#This Row],[Phosphate (PPM)]]&gt;0.1, "High", IF(AllData[[#This Row],[Phosphate (PPM)]]&gt;0.05, "Some evidence", IF(AllData[[#This Row],[Phosphate (PPM)]]&lt;=0.05, "No Evidence", ""))))</f>
        <v>Very high</v>
      </c>
      <c r="P1719">
        <v>0</v>
      </c>
    </row>
    <row r="1720" spans="1:17" x14ac:dyDescent="0.3">
      <c r="A1720" t="s">
        <v>137</v>
      </c>
      <c r="B1720" s="2">
        <v>45176</v>
      </c>
      <c r="C1720" t="str" cm="1">
        <f t="array" ref="C172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0">
        <f>YEAR(AllData[[#This Row],[Date]])</f>
        <v>2023</v>
      </c>
      <c r="E1720" s="1">
        <v>0.46527777777777779</v>
      </c>
      <c r="F1720" t="s">
        <v>79</v>
      </c>
      <c r="I1720" t="s">
        <v>19</v>
      </c>
      <c r="J1720">
        <v>111</v>
      </c>
      <c r="K1720">
        <v>20.2</v>
      </c>
      <c r="L1720">
        <v>8</v>
      </c>
      <c r="M1720" t="str">
        <f>IF(AllData[[#This Row],[Nitrate (PPM)]]&gt;2, "Very high", IF(AllData[[#This Row],[Nitrate (PPM)]]&gt;1, "High", IF(AllData[[#This Row],[Nitrate (PPM)]]&gt;0.5, "Some evidence", IF(AllData[[#This Row],[Nitrate (PPM)]]&gt;=0, "No evidence"))))</f>
        <v>Very high</v>
      </c>
      <c r="P1720">
        <v>0</v>
      </c>
      <c r="Q1720" t="s">
        <v>138</v>
      </c>
    </row>
    <row r="1721" spans="1:17" x14ac:dyDescent="0.3">
      <c r="A1721" t="s">
        <v>139</v>
      </c>
      <c r="B1721" s="2">
        <v>45176</v>
      </c>
      <c r="C1721" t="str" cm="1">
        <f t="array" ref="C172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1">
        <f>YEAR(AllData[[#This Row],[Date]])</f>
        <v>2023</v>
      </c>
      <c r="E1721" s="1">
        <v>0.55347222222222225</v>
      </c>
      <c r="F1721" t="s">
        <v>140</v>
      </c>
      <c r="G1721" s="3">
        <v>52.146562000000003</v>
      </c>
      <c r="H1721" s="3">
        <v>-1.6991529999999999</v>
      </c>
      <c r="I1721" t="s">
        <v>25</v>
      </c>
      <c r="J1721">
        <v>712</v>
      </c>
      <c r="K1721">
        <v>21.4</v>
      </c>
      <c r="L1721">
        <v>5</v>
      </c>
      <c r="M1721" t="str">
        <f>IF(AllData[[#This Row],[Nitrate (PPM)]]&gt;2, "Very high", IF(AllData[[#This Row],[Nitrate (PPM)]]&gt;1, "High", IF(AllData[[#This Row],[Nitrate (PPM)]]&gt;0.5, "Some evidence", IF(AllData[[#This Row],[Nitrate (PPM)]]&gt;=0, "No evidence"))))</f>
        <v>Very high</v>
      </c>
      <c r="N1721">
        <v>0.6</v>
      </c>
      <c r="O1721" t="str">
        <f>IF(AllData[[#This Row],[Phosphate (PPM)]]&gt;0.5, "Very high", IF(AllData[[#This Row],[Phosphate (PPM)]]&gt;0.1, "High", IF(AllData[[#This Row],[Phosphate (PPM)]]&gt;0.05, "Some evidence", IF(AllData[[#This Row],[Phosphate (PPM)]]&lt;=0.05, "No Evidence", ""))))</f>
        <v>Very high</v>
      </c>
      <c r="P1721">
        <v>4</v>
      </c>
      <c r="Q1721" t="s">
        <v>141</v>
      </c>
    </row>
    <row r="1722" spans="1:17" x14ac:dyDescent="0.3">
      <c r="A1722" t="s">
        <v>134</v>
      </c>
      <c r="B1722" s="2">
        <v>45175</v>
      </c>
      <c r="C1722" t="str" cm="1">
        <f t="array" ref="C172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2">
        <f>YEAR(AllData[[#This Row],[Date]])</f>
        <v>2023</v>
      </c>
      <c r="E1722" s="1">
        <v>0.65694444444444444</v>
      </c>
      <c r="F1722" t="s">
        <v>135</v>
      </c>
      <c r="G1722" s="3">
        <v>52.113444999999999</v>
      </c>
      <c r="H1722" s="3">
        <v>-1.6333759999999999</v>
      </c>
      <c r="I1722" t="s">
        <v>25</v>
      </c>
      <c r="J1722">
        <v>694</v>
      </c>
      <c r="K1722">
        <v>19.7</v>
      </c>
      <c r="L1722">
        <v>10</v>
      </c>
      <c r="M1722" t="str">
        <f>IF(AllData[[#This Row],[Nitrate (PPM)]]&gt;2, "Very high", IF(AllData[[#This Row],[Nitrate (PPM)]]&gt;1, "High", IF(AllData[[#This Row],[Nitrate (PPM)]]&gt;0.5, "Some evidence", IF(AllData[[#This Row],[Nitrate (PPM)]]&gt;=0, "No evidence"))))</f>
        <v>Very high</v>
      </c>
      <c r="N1722">
        <v>0.56999999999999995</v>
      </c>
      <c r="O1722" t="str">
        <f>IF(AllData[[#This Row],[Phosphate (PPM)]]&gt;0.5, "Very high", IF(AllData[[#This Row],[Phosphate (PPM)]]&gt;0.1, "High", IF(AllData[[#This Row],[Phosphate (PPM)]]&gt;0.05, "Some evidence", IF(AllData[[#This Row],[Phosphate (PPM)]]&lt;=0.05, "No Evidence", ""))))</f>
        <v>Very high</v>
      </c>
      <c r="P1722">
        <v>2</v>
      </c>
      <c r="Q1722" t="s">
        <v>136</v>
      </c>
    </row>
    <row r="1723" spans="1:17" x14ac:dyDescent="0.3">
      <c r="A1723" t="s">
        <v>133</v>
      </c>
      <c r="B1723" s="2">
        <v>45173</v>
      </c>
      <c r="C1723" t="str" cm="1">
        <f t="array" ref="C172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3">
        <f>YEAR(AllData[[#This Row],[Date]])</f>
        <v>2023</v>
      </c>
      <c r="E1723" s="1">
        <v>0.71180555555555558</v>
      </c>
      <c r="F1723" t="s">
        <v>37</v>
      </c>
      <c r="G1723" s="3">
        <v>52.167430000000003</v>
      </c>
      <c r="H1723" s="3">
        <v>-1.7744800000000001</v>
      </c>
      <c r="I1723" t="s">
        <v>25</v>
      </c>
      <c r="J1723">
        <v>976</v>
      </c>
      <c r="K1723">
        <v>21.6</v>
      </c>
      <c r="L1723">
        <v>4</v>
      </c>
      <c r="M1723" t="str">
        <f>IF(AllData[[#This Row],[Nitrate (PPM)]]&gt;2, "Very high", IF(AllData[[#This Row],[Nitrate (PPM)]]&gt;1, "High", IF(AllData[[#This Row],[Nitrate (PPM)]]&gt;0.5, "Some evidence", IF(AllData[[#This Row],[Nitrate (PPM)]]&gt;=0, "No evidence"))))</f>
        <v>Very high</v>
      </c>
      <c r="N1723">
        <v>0.7</v>
      </c>
      <c r="O1723" t="str">
        <f>IF(AllData[[#This Row],[Phosphate (PPM)]]&gt;0.5, "Very high", IF(AllData[[#This Row],[Phosphate (PPM)]]&gt;0.1, "High", IF(AllData[[#This Row],[Phosphate (PPM)]]&gt;0.05, "Some evidence", IF(AllData[[#This Row],[Phosphate (PPM)]]&lt;=0.05, "No Evidence", ""))))</f>
        <v>Very high</v>
      </c>
      <c r="P1723">
        <v>0</v>
      </c>
    </row>
    <row r="1724" spans="1:17" x14ac:dyDescent="0.3">
      <c r="A1724" t="s">
        <v>129</v>
      </c>
      <c r="B1724" s="2">
        <v>45172</v>
      </c>
      <c r="C1724" t="str" cm="1">
        <f t="array" ref="C172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4">
        <f>YEAR(AllData[[#This Row],[Date]])</f>
        <v>2023</v>
      </c>
      <c r="E1724" s="1">
        <v>0.49305555555555558</v>
      </c>
      <c r="F1724" t="s">
        <v>30</v>
      </c>
      <c r="G1724" s="3">
        <v>52.238149999999997</v>
      </c>
      <c r="H1724" s="3">
        <v>-1.6245799999999999</v>
      </c>
      <c r="I1724" t="s">
        <v>25</v>
      </c>
      <c r="J1724">
        <v>890</v>
      </c>
      <c r="K1724">
        <v>21.2</v>
      </c>
      <c r="L1724">
        <v>5</v>
      </c>
      <c r="M1724" t="str">
        <f>IF(AllData[[#This Row],[Nitrate (PPM)]]&gt;2, "Very high", IF(AllData[[#This Row],[Nitrate (PPM)]]&gt;1, "High", IF(AllData[[#This Row],[Nitrate (PPM)]]&gt;0.5, "Some evidence", IF(AllData[[#This Row],[Nitrate (PPM)]]&gt;=0, "No evidence"))))</f>
        <v>Very high</v>
      </c>
      <c r="N1724">
        <v>0.52</v>
      </c>
      <c r="O1724" t="str">
        <f>IF(AllData[[#This Row],[Phosphate (PPM)]]&gt;0.5, "Very high", IF(AllData[[#This Row],[Phosphate (PPM)]]&gt;0.1, "High", IF(AllData[[#This Row],[Phosphate (PPM)]]&gt;0.05, "Some evidence", IF(AllData[[#This Row],[Phosphate (PPM)]]&lt;=0.05, "No Evidence", ""))))</f>
        <v>Very high</v>
      </c>
      <c r="P1724">
        <v>0</v>
      </c>
    </row>
    <row r="1725" spans="1:17" x14ac:dyDescent="0.3">
      <c r="A1725" t="s">
        <v>130</v>
      </c>
      <c r="B1725" s="2">
        <v>45172</v>
      </c>
      <c r="C1725" t="str" cm="1">
        <f t="array" ref="C172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5">
        <f>YEAR(AllData[[#This Row],[Date]])</f>
        <v>2023</v>
      </c>
      <c r="E1725" s="1">
        <v>0.53125</v>
      </c>
      <c r="F1725" t="s">
        <v>33</v>
      </c>
      <c r="G1725" s="3">
        <v>52.211680000000001</v>
      </c>
      <c r="H1725" s="3">
        <v>-1.6244400000000001</v>
      </c>
      <c r="I1725" t="s">
        <v>19</v>
      </c>
      <c r="J1725">
        <v>834</v>
      </c>
      <c r="K1725">
        <v>21.1</v>
      </c>
      <c r="L1725">
        <v>6</v>
      </c>
      <c r="M1725" t="str">
        <f>IF(AllData[[#This Row],[Nitrate (PPM)]]&gt;2, "Very high", IF(AllData[[#This Row],[Nitrate (PPM)]]&gt;1, "High", IF(AllData[[#This Row],[Nitrate (PPM)]]&gt;0.5, "Some evidence", IF(AllData[[#This Row],[Nitrate (PPM)]]&gt;=0, "No evidence"))))</f>
        <v>Very high</v>
      </c>
      <c r="N1725">
        <v>0.53</v>
      </c>
      <c r="O1725" t="str">
        <f>IF(AllData[[#This Row],[Phosphate (PPM)]]&gt;0.5, "Very high", IF(AllData[[#This Row],[Phosphate (PPM)]]&gt;0.1, "High", IF(AllData[[#This Row],[Phosphate (PPM)]]&gt;0.05, "Some evidence", IF(AllData[[#This Row],[Phosphate (PPM)]]&lt;=0.05, "No Evidence", ""))))</f>
        <v>Very high</v>
      </c>
      <c r="P1725">
        <v>0</v>
      </c>
    </row>
    <row r="1726" spans="1:17" x14ac:dyDescent="0.3">
      <c r="A1726" t="s">
        <v>131</v>
      </c>
      <c r="B1726" s="2">
        <v>45172</v>
      </c>
      <c r="C1726" t="str" cm="1">
        <f t="array" ref="C172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6">
        <f>YEAR(AllData[[#This Row],[Date]])</f>
        <v>2023</v>
      </c>
      <c r="E1726" s="1">
        <v>0.75</v>
      </c>
      <c r="F1726" t="s">
        <v>35</v>
      </c>
      <c r="G1726" s="3">
        <v>52.175240000000002</v>
      </c>
      <c r="H1726" s="3">
        <v>-1.7918700000000001</v>
      </c>
      <c r="I1726" t="s">
        <v>25</v>
      </c>
      <c r="J1726">
        <v>992</v>
      </c>
      <c r="K1726">
        <v>20.100000000000001</v>
      </c>
      <c r="L1726">
        <v>4.5</v>
      </c>
      <c r="M1726" t="str">
        <f>IF(AllData[[#This Row],[Nitrate (PPM)]]&gt;2, "Very high", IF(AllData[[#This Row],[Nitrate (PPM)]]&gt;1, "High", IF(AllData[[#This Row],[Nitrate (PPM)]]&gt;0.5, "Some evidence", IF(AllData[[#This Row],[Nitrate (PPM)]]&gt;=0, "No evidence"))))</f>
        <v>Very high</v>
      </c>
      <c r="N1726">
        <v>0.54</v>
      </c>
      <c r="O1726" t="str">
        <f>IF(AllData[[#This Row],[Phosphate (PPM)]]&gt;0.5, "Very high", IF(AllData[[#This Row],[Phosphate (PPM)]]&gt;0.1, "High", IF(AllData[[#This Row],[Phosphate (PPM)]]&gt;0.05, "Some evidence", IF(AllData[[#This Row],[Phosphate (PPM)]]&lt;=0.05, "No Evidence", ""))))</f>
        <v>Very high</v>
      </c>
      <c r="P1726">
        <v>0</v>
      </c>
      <c r="Q1726" t="s">
        <v>132</v>
      </c>
    </row>
    <row r="1727" spans="1:17" x14ac:dyDescent="0.3">
      <c r="A1727" t="s">
        <v>125</v>
      </c>
      <c r="B1727" s="2">
        <v>45171</v>
      </c>
      <c r="C1727" t="str" cm="1">
        <f t="array" ref="C172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7">
        <f>YEAR(AllData[[#This Row],[Date]])</f>
        <v>2023</v>
      </c>
      <c r="E1727" s="1">
        <v>0.45833333333333331</v>
      </c>
      <c r="F1727" t="s">
        <v>98</v>
      </c>
      <c r="G1727" s="3">
        <v>52.177</v>
      </c>
      <c r="H1727" s="3">
        <v>-1.736</v>
      </c>
      <c r="I1727" t="s">
        <v>62</v>
      </c>
      <c r="J1727">
        <v>990</v>
      </c>
      <c r="K1727">
        <v>23.4</v>
      </c>
      <c r="L1727">
        <v>10</v>
      </c>
      <c r="M1727" t="str">
        <f>IF(AllData[[#This Row],[Nitrate (PPM)]]&gt;2, "Very high", IF(AllData[[#This Row],[Nitrate (PPM)]]&gt;1, "High", IF(AllData[[#This Row],[Nitrate (PPM)]]&gt;0.5, "Some evidence", IF(AllData[[#This Row],[Nitrate (PPM)]]&gt;=0, "No evidence"))))</f>
        <v>Very high</v>
      </c>
      <c r="N1727">
        <v>0.51</v>
      </c>
      <c r="O1727" t="str">
        <f>IF(AllData[[#This Row],[Phosphate (PPM)]]&gt;0.5, "Very high", IF(AllData[[#This Row],[Phosphate (PPM)]]&gt;0.1, "High", IF(AllData[[#This Row],[Phosphate (PPM)]]&gt;0.05, "Some evidence", IF(AllData[[#This Row],[Phosphate (PPM)]]&lt;=0.05, "No Evidence", ""))))</f>
        <v>Very high</v>
      </c>
      <c r="P1727">
        <v>0.56999999999999995</v>
      </c>
    </row>
    <row r="1728" spans="1:17" x14ac:dyDescent="0.3">
      <c r="A1728" t="s">
        <v>126</v>
      </c>
      <c r="B1728" s="2">
        <v>45171</v>
      </c>
      <c r="C1728" t="str" cm="1">
        <f t="array" ref="C172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8">
        <f>YEAR(AllData[[#This Row],[Date]])</f>
        <v>2023</v>
      </c>
      <c r="E1728" s="1">
        <v>0.45833333333333331</v>
      </c>
      <c r="F1728" t="s">
        <v>65</v>
      </c>
      <c r="I1728" t="s">
        <v>25</v>
      </c>
      <c r="J1728">
        <v>971</v>
      </c>
      <c r="K1728">
        <v>21.7</v>
      </c>
      <c r="L1728">
        <v>10</v>
      </c>
      <c r="M1728" t="str">
        <f>IF(AllData[[#This Row],[Nitrate (PPM)]]&gt;2, "Very high", IF(AllData[[#This Row],[Nitrate (PPM)]]&gt;1, "High", IF(AllData[[#This Row],[Nitrate (PPM)]]&gt;0.5, "Some evidence", IF(AllData[[#This Row],[Nitrate (PPM)]]&gt;=0, "No evidence"))))</f>
        <v>Very high</v>
      </c>
      <c r="N1728">
        <v>0.45</v>
      </c>
      <c r="O1728" t="str">
        <f>IF(AllData[[#This Row],[Phosphate (PPM)]]&gt;0.5, "Very high", IF(AllData[[#This Row],[Phosphate (PPM)]]&gt;0.1, "High", IF(AllData[[#This Row],[Phosphate (PPM)]]&gt;0.05, "Some evidence", IF(AllData[[#This Row],[Phosphate (PPM)]]&lt;=0.05, "No Evidence", ""))))</f>
        <v>High</v>
      </c>
      <c r="P1728">
        <v>0.56999999999999995</v>
      </c>
    </row>
    <row r="1729" spans="1:17" x14ac:dyDescent="0.3">
      <c r="A1729" t="s">
        <v>127</v>
      </c>
      <c r="B1729" s="2">
        <v>45171</v>
      </c>
      <c r="C1729" t="str" cm="1">
        <f t="array" ref="C172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29">
        <f>YEAR(AllData[[#This Row],[Date]])</f>
        <v>2023</v>
      </c>
      <c r="E1729" s="1">
        <v>0.60416666666666663</v>
      </c>
      <c r="F1729" t="s">
        <v>85</v>
      </c>
      <c r="I1729" t="s">
        <v>19</v>
      </c>
      <c r="J1729">
        <v>641</v>
      </c>
      <c r="K1729">
        <v>17.3</v>
      </c>
      <c r="L1729">
        <v>6</v>
      </c>
      <c r="M1729" t="str">
        <f>IF(AllData[[#This Row],[Nitrate (PPM)]]&gt;2, "Very high", IF(AllData[[#This Row],[Nitrate (PPM)]]&gt;1, "High", IF(AllData[[#This Row],[Nitrate (PPM)]]&gt;0.5, "Some evidence", IF(AllData[[#This Row],[Nitrate (PPM)]]&gt;=0, "No evidence"))))</f>
        <v>Very high</v>
      </c>
      <c r="N1729">
        <v>0.11</v>
      </c>
      <c r="O1729" t="str">
        <f>IF(AllData[[#This Row],[Phosphate (PPM)]]&gt;0.5, "Very high", IF(AllData[[#This Row],[Phosphate (PPM)]]&gt;0.1, "High", IF(AllData[[#This Row],[Phosphate (PPM)]]&gt;0.05, "Some evidence", IF(AllData[[#This Row],[Phosphate (PPM)]]&lt;=0.05, "No Evidence", ""))))</f>
        <v>High</v>
      </c>
      <c r="P1729">
        <v>0</v>
      </c>
    </row>
    <row r="1730" spans="1:17" x14ac:dyDescent="0.3">
      <c r="A1730" t="s">
        <v>128</v>
      </c>
      <c r="B1730" s="2">
        <v>45171</v>
      </c>
      <c r="C1730" t="str" cm="1">
        <f t="array" ref="C173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Autumn</v>
      </c>
      <c r="D1730">
        <f>YEAR(AllData[[#This Row],[Date]])</f>
        <v>2023</v>
      </c>
      <c r="E1730" s="1">
        <v>0.625</v>
      </c>
      <c r="F1730" t="s">
        <v>21</v>
      </c>
      <c r="I1730" t="s">
        <v>19</v>
      </c>
      <c r="J1730">
        <v>1020</v>
      </c>
      <c r="K1730">
        <v>19.5</v>
      </c>
      <c r="L1730">
        <v>10</v>
      </c>
      <c r="M1730" t="str">
        <f>IF(AllData[[#This Row],[Nitrate (PPM)]]&gt;2, "Very high", IF(AllData[[#This Row],[Nitrate (PPM)]]&gt;1, "High", IF(AllData[[#This Row],[Nitrate (PPM)]]&gt;0.5, "Some evidence", IF(AllData[[#This Row],[Nitrate (PPM)]]&gt;=0, "No evidence"))))</f>
        <v>Very high</v>
      </c>
      <c r="N1730">
        <v>1.08</v>
      </c>
      <c r="O1730" t="str">
        <f>IF(AllData[[#This Row],[Phosphate (PPM)]]&gt;0.5, "Very high", IF(AllData[[#This Row],[Phosphate (PPM)]]&gt;0.1, "High", IF(AllData[[#This Row],[Phosphate (PPM)]]&gt;0.05, "Some evidence", IF(AllData[[#This Row],[Phosphate (PPM)]]&lt;=0.05, "No Evidence", ""))))</f>
        <v>Very high</v>
      </c>
      <c r="P1730">
        <v>0</v>
      </c>
    </row>
    <row r="1731" spans="1:17" x14ac:dyDescent="0.3">
      <c r="A1731" t="s">
        <v>121</v>
      </c>
      <c r="B1731" s="2">
        <v>45169</v>
      </c>
      <c r="C1731" t="str" cm="1">
        <f t="array" ref="C173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1">
        <f>YEAR(AllData[[#This Row],[Date]])</f>
        <v>2023</v>
      </c>
      <c r="E1731" s="1">
        <v>0.43055555555555558</v>
      </c>
      <c r="F1731" t="s">
        <v>122</v>
      </c>
      <c r="G1731" s="3">
        <v>52.146448999999997</v>
      </c>
      <c r="H1731" s="3">
        <v>-1.7003729999999999</v>
      </c>
      <c r="I1731" t="s">
        <v>25</v>
      </c>
      <c r="J1731">
        <v>699</v>
      </c>
      <c r="K1731">
        <v>16</v>
      </c>
      <c r="L1731">
        <v>5</v>
      </c>
      <c r="M1731" t="str">
        <f>IF(AllData[[#This Row],[Nitrate (PPM)]]&gt;2, "Very high", IF(AllData[[#This Row],[Nitrate (PPM)]]&gt;1, "High", IF(AllData[[#This Row],[Nitrate (PPM)]]&gt;0.5, "Some evidence", IF(AllData[[#This Row],[Nitrate (PPM)]]&gt;=0, "No evidence"))))</f>
        <v>Very high</v>
      </c>
      <c r="N1731">
        <v>0.55000000000000004</v>
      </c>
      <c r="O1731" t="str">
        <f>IF(AllData[[#This Row],[Phosphate (PPM)]]&gt;0.5, "Very high", IF(AllData[[#This Row],[Phosphate (PPM)]]&gt;0.1, "High", IF(AllData[[#This Row],[Phosphate (PPM)]]&gt;0.05, "Some evidence", IF(AllData[[#This Row],[Phosphate (PPM)]]&lt;=0.05, "No Evidence", ""))))</f>
        <v>Very high</v>
      </c>
      <c r="P1731">
        <v>4</v>
      </c>
      <c r="Q1731" t="s">
        <v>123</v>
      </c>
    </row>
    <row r="1732" spans="1:17" x14ac:dyDescent="0.3">
      <c r="A1732" t="s">
        <v>124</v>
      </c>
      <c r="B1732" s="2">
        <v>45169</v>
      </c>
      <c r="C1732" t="str" cm="1">
        <f t="array" ref="C173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2">
        <f>YEAR(AllData[[#This Row],[Date]])</f>
        <v>2023</v>
      </c>
      <c r="E1732" s="1">
        <v>0.60763888888888884</v>
      </c>
      <c r="F1732" t="s">
        <v>79</v>
      </c>
      <c r="I1732" t="s">
        <v>19</v>
      </c>
      <c r="J1732">
        <v>872</v>
      </c>
      <c r="K1732">
        <v>15.7</v>
      </c>
      <c r="L1732">
        <v>8</v>
      </c>
      <c r="M1732" t="str">
        <f>IF(AllData[[#This Row],[Nitrate (PPM)]]&gt;2, "Very high", IF(AllData[[#This Row],[Nitrate (PPM)]]&gt;1, "High", IF(AllData[[#This Row],[Nitrate (PPM)]]&gt;0.5, "Some evidence", IF(AllData[[#This Row],[Nitrate (PPM)]]&gt;=0, "No evidence"))))</f>
        <v>Very high</v>
      </c>
      <c r="N1732">
        <v>0.65</v>
      </c>
      <c r="O1732" t="str">
        <f>IF(AllData[[#This Row],[Phosphate (PPM)]]&gt;0.5, "Very high", IF(AllData[[#This Row],[Phosphate (PPM)]]&gt;0.1, "High", IF(AllData[[#This Row],[Phosphate (PPM)]]&gt;0.05, "Some evidence", IF(AllData[[#This Row],[Phosphate (PPM)]]&lt;=0.05, "No Evidence", ""))))</f>
        <v>Very high</v>
      </c>
      <c r="P1732">
        <v>0</v>
      </c>
    </row>
    <row r="1733" spans="1:17" x14ac:dyDescent="0.3">
      <c r="A1733" t="s">
        <v>117</v>
      </c>
      <c r="B1733" s="2">
        <v>45168</v>
      </c>
      <c r="C1733" t="str" cm="1">
        <f t="array" ref="C173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3">
        <f>YEAR(AllData[[#This Row],[Date]])</f>
        <v>2023</v>
      </c>
      <c r="E1733" s="1">
        <v>0.47708333333333336</v>
      </c>
      <c r="F1733" t="s">
        <v>118</v>
      </c>
      <c r="G1733" s="3">
        <v>52.113463000000003</v>
      </c>
      <c r="H1733" s="3">
        <v>-1.633265</v>
      </c>
      <c r="I1733" t="s">
        <v>25</v>
      </c>
      <c r="J1733">
        <v>637</v>
      </c>
      <c r="K1733">
        <v>18.399999999999999</v>
      </c>
      <c r="L1733">
        <v>2</v>
      </c>
      <c r="M1733" t="str">
        <f>IF(AllData[[#This Row],[Nitrate (PPM)]]&gt;2, "Very high", IF(AllData[[#This Row],[Nitrate (PPM)]]&gt;1, "High", IF(AllData[[#This Row],[Nitrate (PPM)]]&gt;0.5, "Some evidence", IF(AllData[[#This Row],[Nitrate (PPM)]]&gt;=0, "No evidence"))))</f>
        <v>High</v>
      </c>
      <c r="N1733">
        <v>0.78</v>
      </c>
      <c r="O1733" t="str">
        <f>IF(AllData[[#This Row],[Phosphate (PPM)]]&gt;0.5, "Very high", IF(AllData[[#This Row],[Phosphate (PPM)]]&gt;0.1, "High", IF(AllData[[#This Row],[Phosphate (PPM)]]&gt;0.05, "Some evidence", IF(AllData[[#This Row],[Phosphate (PPM)]]&lt;=0.05, "No Evidence", ""))))</f>
        <v>Very high</v>
      </c>
      <c r="P1733">
        <v>2</v>
      </c>
      <c r="Q1733" t="s">
        <v>119</v>
      </c>
    </row>
    <row r="1734" spans="1:17" x14ac:dyDescent="0.3">
      <c r="A1734" t="s">
        <v>120</v>
      </c>
      <c r="B1734" s="2">
        <v>45168</v>
      </c>
      <c r="C1734" t="str" cm="1">
        <f t="array" ref="C173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4">
        <f>YEAR(AllData[[#This Row],[Date]])</f>
        <v>2023</v>
      </c>
      <c r="E1734" s="1">
        <v>0.52083333333333337</v>
      </c>
      <c r="F1734" t="s">
        <v>45</v>
      </c>
      <c r="G1734" s="3">
        <v>52.161209999999997</v>
      </c>
      <c r="H1734" s="3">
        <v>-1.8301499999999999</v>
      </c>
      <c r="I1734" t="s">
        <v>25</v>
      </c>
      <c r="J1734">
        <v>1018</v>
      </c>
      <c r="K1734">
        <v>17</v>
      </c>
      <c r="L1734">
        <v>7</v>
      </c>
      <c r="M1734" t="str">
        <f>IF(AllData[[#This Row],[Nitrate (PPM)]]&gt;2, "Very high", IF(AllData[[#This Row],[Nitrate (PPM)]]&gt;1, "High", IF(AllData[[#This Row],[Nitrate (PPM)]]&gt;0.5, "Some evidence", IF(AllData[[#This Row],[Nitrate (PPM)]]&gt;=0, "No evidence"))))</f>
        <v>Very high</v>
      </c>
      <c r="N1734">
        <v>0.63</v>
      </c>
      <c r="O1734" t="str">
        <f>IF(AllData[[#This Row],[Phosphate (PPM)]]&gt;0.5, "Very high", IF(AllData[[#This Row],[Phosphate (PPM)]]&gt;0.1, "High", IF(AllData[[#This Row],[Phosphate (PPM)]]&gt;0.05, "Some evidence", IF(AllData[[#This Row],[Phosphate (PPM)]]&lt;=0.05, "No Evidence", ""))))</f>
        <v>Very high</v>
      </c>
      <c r="P1734">
        <v>0</v>
      </c>
    </row>
    <row r="1735" spans="1:17" x14ac:dyDescent="0.3">
      <c r="A1735" t="s">
        <v>114</v>
      </c>
      <c r="B1735" s="2">
        <v>45167</v>
      </c>
      <c r="C1735" t="str" cm="1">
        <f t="array" ref="C173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5">
        <f>YEAR(AllData[[#This Row],[Date]])</f>
        <v>2023</v>
      </c>
      <c r="E1735" s="1">
        <v>0.60624999999999996</v>
      </c>
      <c r="F1735" t="s">
        <v>115</v>
      </c>
      <c r="G1735" s="3">
        <v>52.120947999999999</v>
      </c>
      <c r="H1735" s="3">
        <v>-1.6505399999999999</v>
      </c>
      <c r="I1735" t="s">
        <v>25</v>
      </c>
      <c r="J1735">
        <v>819</v>
      </c>
      <c r="K1735">
        <v>15.8</v>
      </c>
      <c r="L1735">
        <v>10</v>
      </c>
      <c r="M1735" t="str">
        <f>IF(AllData[[#This Row],[Nitrate (PPM)]]&gt;2, "Very high", IF(AllData[[#This Row],[Nitrate (PPM)]]&gt;1, "High", IF(AllData[[#This Row],[Nitrate (PPM)]]&gt;0.5, "Some evidence", IF(AllData[[#This Row],[Nitrate (PPM)]]&gt;=0, "No evidence"))))</f>
        <v>Very high</v>
      </c>
      <c r="N1735">
        <v>0.33</v>
      </c>
      <c r="O1735" t="str">
        <f>IF(AllData[[#This Row],[Phosphate (PPM)]]&gt;0.5, "Very high", IF(AllData[[#This Row],[Phosphate (PPM)]]&gt;0.1, "High", IF(AllData[[#This Row],[Phosphate (PPM)]]&gt;0.05, "Some evidence", IF(AllData[[#This Row],[Phosphate (PPM)]]&lt;=0.05, "No Evidence", ""))))</f>
        <v>High</v>
      </c>
      <c r="P1735">
        <v>0.5</v>
      </c>
    </row>
    <row r="1736" spans="1:17" x14ac:dyDescent="0.3">
      <c r="A1736" t="s">
        <v>116</v>
      </c>
      <c r="B1736" s="2">
        <v>45167</v>
      </c>
      <c r="C1736" t="str" cm="1">
        <f t="array" ref="C173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6">
        <f>YEAR(AllData[[#This Row],[Date]])</f>
        <v>2023</v>
      </c>
      <c r="E1736" s="1">
        <v>0.69791666666666663</v>
      </c>
      <c r="F1736" t="s">
        <v>37</v>
      </c>
      <c r="G1736" s="3">
        <v>52.167430000000003</v>
      </c>
      <c r="H1736" s="3">
        <v>-1.7744800000000001</v>
      </c>
      <c r="I1736" t="s">
        <v>25</v>
      </c>
      <c r="J1736">
        <v>1028</v>
      </c>
      <c r="K1736">
        <v>18.5</v>
      </c>
      <c r="L1736">
        <v>5</v>
      </c>
      <c r="M1736" t="str">
        <f>IF(AllData[[#This Row],[Nitrate (PPM)]]&gt;2, "Very high", IF(AllData[[#This Row],[Nitrate (PPM)]]&gt;1, "High", IF(AllData[[#This Row],[Nitrate (PPM)]]&gt;0.5, "Some evidence", IF(AllData[[#This Row],[Nitrate (PPM)]]&gt;=0, "No evidence"))))</f>
        <v>Very high</v>
      </c>
      <c r="N1736">
        <v>0.76</v>
      </c>
      <c r="O1736" t="str">
        <f>IF(AllData[[#This Row],[Phosphate (PPM)]]&gt;0.5, "Very high", IF(AllData[[#This Row],[Phosphate (PPM)]]&gt;0.1, "High", IF(AllData[[#This Row],[Phosphate (PPM)]]&gt;0.05, "Some evidence", IF(AllData[[#This Row],[Phosphate (PPM)]]&lt;=0.05, "No Evidence", ""))))</f>
        <v>Very high</v>
      </c>
      <c r="P1736">
        <v>0</v>
      </c>
    </row>
    <row r="1737" spans="1:17" x14ac:dyDescent="0.3">
      <c r="A1737" t="s">
        <v>108</v>
      </c>
      <c r="B1737" s="2">
        <v>45165</v>
      </c>
      <c r="C1737" t="str" cm="1">
        <f t="array" ref="C173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7">
        <f>YEAR(AllData[[#This Row],[Date]])</f>
        <v>2023</v>
      </c>
      <c r="E1737" s="1">
        <v>0.39652777777777776</v>
      </c>
      <c r="F1737" t="s">
        <v>21</v>
      </c>
      <c r="I1737" t="s">
        <v>19</v>
      </c>
      <c r="J1737">
        <v>997</v>
      </c>
      <c r="K1737">
        <v>19.399999999999999</v>
      </c>
      <c r="L1737">
        <v>8</v>
      </c>
      <c r="M1737" t="str">
        <f>IF(AllData[[#This Row],[Nitrate (PPM)]]&gt;2, "Very high", IF(AllData[[#This Row],[Nitrate (PPM)]]&gt;1, "High", IF(AllData[[#This Row],[Nitrate (PPM)]]&gt;0.5, "Some evidence", IF(AllData[[#This Row],[Nitrate (PPM)]]&gt;=0, "No evidence"))))</f>
        <v>Very high</v>
      </c>
      <c r="N1737">
        <v>1.02</v>
      </c>
      <c r="O1737" t="str">
        <f>IF(AllData[[#This Row],[Phosphate (PPM)]]&gt;0.5, "Very high", IF(AllData[[#This Row],[Phosphate (PPM)]]&gt;0.1, "High", IF(AllData[[#This Row],[Phosphate (PPM)]]&gt;0.05, "Some evidence", IF(AllData[[#This Row],[Phosphate (PPM)]]&lt;=0.05, "No Evidence", ""))))</f>
        <v>Very high</v>
      </c>
      <c r="P1737">
        <v>0</v>
      </c>
    </row>
    <row r="1738" spans="1:17" x14ac:dyDescent="0.3">
      <c r="A1738" t="s">
        <v>109</v>
      </c>
      <c r="B1738" s="2">
        <v>45165</v>
      </c>
      <c r="C1738" t="str" cm="1">
        <f t="array" ref="C173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8">
        <f>YEAR(AllData[[#This Row],[Date]])</f>
        <v>2023</v>
      </c>
      <c r="E1738" s="1">
        <v>0.40277777777777779</v>
      </c>
      <c r="F1738" t="s">
        <v>50</v>
      </c>
      <c r="G1738" s="3">
        <v>52.027028999999999</v>
      </c>
      <c r="H1738" s="3">
        <v>-2.1405729999999998</v>
      </c>
      <c r="I1738" t="s">
        <v>25</v>
      </c>
      <c r="J1738">
        <v>1010</v>
      </c>
      <c r="K1738">
        <v>20.399999999999999</v>
      </c>
      <c r="L1738">
        <v>10</v>
      </c>
      <c r="M1738" t="str">
        <f>IF(AllData[[#This Row],[Nitrate (PPM)]]&gt;2, "Very high", IF(AllData[[#This Row],[Nitrate (PPM)]]&gt;1, "High", IF(AllData[[#This Row],[Nitrate (PPM)]]&gt;0.5, "Some evidence", IF(AllData[[#This Row],[Nitrate (PPM)]]&gt;=0, "No evidence"))))</f>
        <v>Very high</v>
      </c>
      <c r="N1738">
        <v>1.07</v>
      </c>
      <c r="O1738" t="str">
        <f>IF(AllData[[#This Row],[Phosphate (PPM)]]&gt;0.5, "Very high", IF(AllData[[#This Row],[Phosphate (PPM)]]&gt;0.1, "High", IF(AllData[[#This Row],[Phosphate (PPM)]]&gt;0.05, "Some evidence", IF(AllData[[#This Row],[Phosphate (PPM)]]&lt;=0.05, "No Evidence", ""))))</f>
        <v>Very high</v>
      </c>
      <c r="P1738">
        <v>0</v>
      </c>
      <c r="Q1738" t="s">
        <v>110</v>
      </c>
    </row>
    <row r="1739" spans="1:17" x14ac:dyDescent="0.3">
      <c r="A1739" t="s">
        <v>111</v>
      </c>
      <c r="B1739" s="2">
        <v>45165</v>
      </c>
      <c r="C1739" t="str" cm="1">
        <f t="array" ref="C173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39">
        <f>YEAR(AllData[[#This Row],[Date]])</f>
        <v>2023</v>
      </c>
      <c r="E1739" s="1">
        <v>0.46527777777777779</v>
      </c>
      <c r="F1739" t="s">
        <v>30</v>
      </c>
      <c r="G1739" s="3">
        <v>52.238149999999997</v>
      </c>
      <c r="H1739" s="3">
        <v>-1.6245799999999999</v>
      </c>
      <c r="I1739" t="s">
        <v>25</v>
      </c>
      <c r="J1739">
        <v>950</v>
      </c>
      <c r="K1739">
        <v>19.100000000000001</v>
      </c>
      <c r="L1739">
        <v>7</v>
      </c>
      <c r="M1739" t="str">
        <f>IF(AllData[[#This Row],[Nitrate (PPM)]]&gt;2, "Very high", IF(AllData[[#This Row],[Nitrate (PPM)]]&gt;1, "High", IF(AllData[[#This Row],[Nitrate (PPM)]]&gt;0.5, "Some evidence", IF(AllData[[#This Row],[Nitrate (PPM)]]&gt;=0, "No evidence"))))</f>
        <v>Very high</v>
      </c>
      <c r="N1739">
        <v>0.42</v>
      </c>
      <c r="O1739" t="str">
        <f>IF(AllData[[#This Row],[Phosphate (PPM)]]&gt;0.5, "Very high", IF(AllData[[#This Row],[Phosphate (PPM)]]&gt;0.1, "High", IF(AllData[[#This Row],[Phosphate (PPM)]]&gt;0.05, "Some evidence", IF(AllData[[#This Row],[Phosphate (PPM)]]&lt;=0.05, "No Evidence", ""))))</f>
        <v>High</v>
      </c>
      <c r="P1739">
        <v>0</v>
      </c>
    </row>
    <row r="1740" spans="1:17" x14ac:dyDescent="0.3">
      <c r="A1740" t="s">
        <v>112</v>
      </c>
      <c r="B1740" s="2">
        <v>45165</v>
      </c>
      <c r="C1740" t="str" cm="1">
        <f t="array" ref="C174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0">
        <f>YEAR(AllData[[#This Row],[Date]])</f>
        <v>2023</v>
      </c>
      <c r="E1740" s="1">
        <v>0.52083333333333337</v>
      </c>
      <c r="F1740" t="s">
        <v>33</v>
      </c>
      <c r="G1740" s="3">
        <v>52.211680000000001</v>
      </c>
      <c r="H1740" s="3">
        <v>-1.6244400000000001</v>
      </c>
      <c r="I1740" t="s">
        <v>19</v>
      </c>
      <c r="J1740">
        <v>948</v>
      </c>
      <c r="K1740">
        <v>18.8</v>
      </c>
      <c r="L1740">
        <v>7</v>
      </c>
      <c r="M1740" t="str">
        <f>IF(AllData[[#This Row],[Nitrate (PPM)]]&gt;2, "Very high", IF(AllData[[#This Row],[Nitrate (PPM)]]&gt;1, "High", IF(AllData[[#This Row],[Nitrate (PPM)]]&gt;0.5, "Some evidence", IF(AllData[[#This Row],[Nitrate (PPM)]]&gt;=0, "No evidence"))))</f>
        <v>Very high</v>
      </c>
      <c r="N1740">
        <v>0.49</v>
      </c>
      <c r="O1740" t="str">
        <f>IF(AllData[[#This Row],[Phosphate (PPM)]]&gt;0.5, "Very high", IF(AllData[[#This Row],[Phosphate (PPM)]]&gt;0.1, "High", IF(AllData[[#This Row],[Phosphate (PPM)]]&gt;0.05, "Some evidence", IF(AllData[[#This Row],[Phosphate (PPM)]]&lt;=0.05, "No Evidence", ""))))</f>
        <v>High</v>
      </c>
      <c r="P1740">
        <v>0</v>
      </c>
    </row>
    <row r="1741" spans="1:17" x14ac:dyDescent="0.3">
      <c r="A1741" t="s">
        <v>113</v>
      </c>
      <c r="B1741" s="2">
        <v>45165</v>
      </c>
      <c r="C1741" t="str" cm="1">
        <f t="array" ref="C174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1">
        <f>YEAR(AllData[[#This Row],[Date]])</f>
        <v>2023</v>
      </c>
      <c r="E1741" s="1">
        <v>0.70833333333333337</v>
      </c>
      <c r="F1741" t="s">
        <v>35</v>
      </c>
      <c r="G1741" s="3">
        <v>52.175240000000002</v>
      </c>
      <c r="H1741" s="3">
        <v>-1.7918700000000001</v>
      </c>
      <c r="I1741" t="s">
        <v>25</v>
      </c>
      <c r="J1741">
        <v>992</v>
      </c>
      <c r="K1741">
        <v>18.600000000000001</v>
      </c>
      <c r="L1741">
        <v>5</v>
      </c>
      <c r="M1741" t="str">
        <f>IF(AllData[[#This Row],[Nitrate (PPM)]]&gt;2, "Very high", IF(AllData[[#This Row],[Nitrate (PPM)]]&gt;1, "High", IF(AllData[[#This Row],[Nitrate (PPM)]]&gt;0.5, "Some evidence", IF(AllData[[#This Row],[Nitrate (PPM)]]&gt;=0, "No evidence"))))</f>
        <v>Very high</v>
      </c>
      <c r="N1741">
        <v>0.54</v>
      </c>
      <c r="O1741" t="str">
        <f>IF(AllData[[#This Row],[Phosphate (PPM)]]&gt;0.5, "Very high", IF(AllData[[#This Row],[Phosphate (PPM)]]&gt;0.1, "High", IF(AllData[[#This Row],[Phosphate (PPM)]]&gt;0.05, "Some evidence", IF(AllData[[#This Row],[Phosphate (PPM)]]&lt;=0.05, "No Evidence", ""))))</f>
        <v>Very high</v>
      </c>
      <c r="P1741">
        <v>0</v>
      </c>
      <c r="Q1741" t="s">
        <v>91</v>
      </c>
    </row>
    <row r="1742" spans="1:17" x14ac:dyDescent="0.3">
      <c r="A1742" t="s">
        <v>106</v>
      </c>
      <c r="B1742" s="2">
        <v>45164</v>
      </c>
      <c r="C1742" t="str" cm="1">
        <f t="array" ref="C174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2">
        <f>YEAR(AllData[[#This Row],[Date]])</f>
        <v>2023</v>
      </c>
      <c r="E1742" s="1">
        <v>0.4513888888888889</v>
      </c>
      <c r="F1742" t="s">
        <v>65</v>
      </c>
      <c r="G1742" s="3">
        <v>52.172899999999998</v>
      </c>
      <c r="H1742" s="3">
        <v>-1.7453149999999999</v>
      </c>
      <c r="I1742" t="s">
        <v>25</v>
      </c>
      <c r="J1742">
        <v>981</v>
      </c>
      <c r="K1742">
        <v>19.100000000000001</v>
      </c>
      <c r="L1742">
        <v>10</v>
      </c>
      <c r="M1742" t="str">
        <f>IF(AllData[[#This Row],[Nitrate (PPM)]]&gt;2, "Very high", IF(AllData[[#This Row],[Nitrate (PPM)]]&gt;1, "High", IF(AllData[[#This Row],[Nitrate (PPM)]]&gt;0.5, "Some evidence", IF(AllData[[#This Row],[Nitrate (PPM)]]&gt;=0, "No evidence"))))</f>
        <v>Very high</v>
      </c>
      <c r="N1742">
        <v>0.88</v>
      </c>
      <c r="O1742" t="str">
        <f>IF(AllData[[#This Row],[Phosphate (PPM)]]&gt;0.5, "Very high", IF(AllData[[#This Row],[Phosphate (PPM)]]&gt;0.1, "High", IF(AllData[[#This Row],[Phosphate (PPM)]]&gt;0.05, "Some evidence", IF(AllData[[#This Row],[Phosphate (PPM)]]&lt;=0.05, "No Evidence", ""))))</f>
        <v>Very high</v>
      </c>
      <c r="P1742">
        <v>0.5</v>
      </c>
      <c r="Q1742" t="s">
        <v>66</v>
      </c>
    </row>
    <row r="1743" spans="1:17" x14ac:dyDescent="0.3">
      <c r="A1743" t="s">
        <v>107</v>
      </c>
      <c r="B1743" s="2">
        <v>45164</v>
      </c>
      <c r="C1743" t="str" cm="1">
        <f t="array" ref="C174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3">
        <f>YEAR(AllData[[#This Row],[Date]])</f>
        <v>2023</v>
      </c>
      <c r="E1743" s="1">
        <v>0.46527777777777779</v>
      </c>
      <c r="F1743" t="s">
        <v>61</v>
      </c>
      <c r="G1743" s="3">
        <v>52.177103000000002</v>
      </c>
      <c r="H1743" s="3">
        <v>-1.7356130000000001</v>
      </c>
      <c r="I1743" t="s">
        <v>62</v>
      </c>
      <c r="J1743">
        <v>1000</v>
      </c>
      <c r="K1743">
        <v>20.5</v>
      </c>
      <c r="L1743">
        <v>10</v>
      </c>
      <c r="M1743" t="str">
        <f>IF(AllData[[#This Row],[Nitrate (PPM)]]&gt;2, "Very high", IF(AllData[[#This Row],[Nitrate (PPM)]]&gt;1, "High", IF(AllData[[#This Row],[Nitrate (PPM)]]&gt;0.5, "Some evidence", IF(AllData[[#This Row],[Nitrate (PPM)]]&gt;=0, "No evidence"))))</f>
        <v>Very high</v>
      </c>
      <c r="N1743">
        <v>0.56000000000000005</v>
      </c>
      <c r="O1743" t="str">
        <f>IF(AllData[[#This Row],[Phosphate (PPM)]]&gt;0.5, "Very high", IF(AllData[[#This Row],[Phosphate (PPM)]]&gt;0.1, "High", IF(AllData[[#This Row],[Phosphate (PPM)]]&gt;0.05, "Some evidence", IF(AllData[[#This Row],[Phosphate (PPM)]]&lt;=0.05, "No Evidence", ""))))</f>
        <v>Very high</v>
      </c>
      <c r="P1743">
        <v>0.5</v>
      </c>
      <c r="Q1743" t="s">
        <v>66</v>
      </c>
    </row>
    <row r="1744" spans="1:17" x14ac:dyDescent="0.3">
      <c r="A1744" t="s">
        <v>105</v>
      </c>
      <c r="B1744" s="2">
        <v>45162</v>
      </c>
      <c r="C1744" t="str" cm="1">
        <f t="array" ref="C174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4">
        <f>YEAR(AllData[[#This Row],[Date]])</f>
        <v>2023</v>
      </c>
      <c r="E1744" s="1">
        <v>0.4375</v>
      </c>
      <c r="F1744" t="s">
        <v>79</v>
      </c>
      <c r="I1744" t="s">
        <v>19</v>
      </c>
      <c r="J1744">
        <v>984</v>
      </c>
      <c r="K1744">
        <v>18.5</v>
      </c>
      <c r="L1744">
        <v>9</v>
      </c>
      <c r="M1744" t="str">
        <f>IF(AllData[[#This Row],[Nitrate (PPM)]]&gt;2, "Very high", IF(AllData[[#This Row],[Nitrate (PPM)]]&gt;1, "High", IF(AllData[[#This Row],[Nitrate (PPM)]]&gt;0.5, "Some evidence", IF(AllData[[#This Row],[Nitrate (PPM)]]&gt;=0, "No evidence"))))</f>
        <v>Very high</v>
      </c>
      <c r="N1744">
        <v>0.91</v>
      </c>
      <c r="O1744" t="str">
        <f>IF(AllData[[#This Row],[Phosphate (PPM)]]&gt;0.5, "Very high", IF(AllData[[#This Row],[Phosphate (PPM)]]&gt;0.1, "High", IF(AllData[[#This Row],[Phosphate (PPM)]]&gt;0.05, "Some evidence", IF(AllData[[#This Row],[Phosphate (PPM)]]&lt;=0.05, "No Evidence", ""))))</f>
        <v>Very high</v>
      </c>
      <c r="P1744">
        <v>0</v>
      </c>
    </row>
    <row r="1745" spans="1:17" x14ac:dyDescent="0.3">
      <c r="A1745" t="s">
        <v>104</v>
      </c>
      <c r="B1745" s="2">
        <v>45160</v>
      </c>
      <c r="C1745" t="str" cm="1">
        <f t="array" ref="C174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5">
        <f>YEAR(AllData[[#This Row],[Date]])</f>
        <v>2023</v>
      </c>
      <c r="E1745" s="1">
        <v>0.39583333333333331</v>
      </c>
      <c r="F1745" t="s">
        <v>21</v>
      </c>
      <c r="G1745" s="3">
        <v>51.991433000000001</v>
      </c>
      <c r="H1745" s="3">
        <v>-2.1627329999999998</v>
      </c>
      <c r="I1745" t="s">
        <v>19</v>
      </c>
      <c r="J1745">
        <v>985</v>
      </c>
      <c r="K1745">
        <v>20.8</v>
      </c>
      <c r="L1745">
        <v>10</v>
      </c>
      <c r="M1745" t="str">
        <f>IF(AllData[[#This Row],[Nitrate (PPM)]]&gt;2, "Very high", IF(AllData[[#This Row],[Nitrate (PPM)]]&gt;1, "High", IF(AllData[[#This Row],[Nitrate (PPM)]]&gt;0.5, "Some evidence", IF(AllData[[#This Row],[Nitrate (PPM)]]&gt;=0, "No evidence"))))</f>
        <v>Very high</v>
      </c>
      <c r="N1745">
        <v>0.91</v>
      </c>
      <c r="O1745" t="str">
        <f>IF(AllData[[#This Row],[Phosphate (PPM)]]&gt;0.5, "Very high", IF(AllData[[#This Row],[Phosphate (PPM)]]&gt;0.1, "High", IF(AllData[[#This Row],[Phosphate (PPM)]]&gt;0.05, "Some evidence", IF(AllData[[#This Row],[Phosphate (PPM)]]&lt;=0.05, "No Evidence", ""))))</f>
        <v>Very high</v>
      </c>
      <c r="P1745">
        <v>0</v>
      </c>
    </row>
    <row r="1746" spans="1:17" x14ac:dyDescent="0.3">
      <c r="A1746" t="s">
        <v>103</v>
      </c>
      <c r="B1746" s="2">
        <v>45159</v>
      </c>
      <c r="C1746" t="str" cm="1">
        <f t="array" ref="C174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6">
        <f>YEAR(AllData[[#This Row],[Date]])</f>
        <v>2023</v>
      </c>
      <c r="E1746" s="1">
        <v>0.67708333333333337</v>
      </c>
      <c r="F1746" t="s">
        <v>37</v>
      </c>
      <c r="G1746" s="3">
        <v>52.167430000000003</v>
      </c>
      <c r="H1746" s="3">
        <v>-1.7744800000000001</v>
      </c>
      <c r="I1746" t="s">
        <v>25</v>
      </c>
      <c r="J1746">
        <v>954</v>
      </c>
      <c r="K1746">
        <v>21.3</v>
      </c>
      <c r="L1746">
        <v>6</v>
      </c>
      <c r="M1746" t="str">
        <f>IF(AllData[[#This Row],[Nitrate (PPM)]]&gt;2, "Very high", IF(AllData[[#This Row],[Nitrate (PPM)]]&gt;1, "High", IF(AllData[[#This Row],[Nitrate (PPM)]]&gt;0.5, "Some evidence", IF(AllData[[#This Row],[Nitrate (PPM)]]&gt;=0, "No evidence"))))</f>
        <v>Very high</v>
      </c>
      <c r="N1746">
        <v>0.68</v>
      </c>
      <c r="O1746" t="str">
        <f>IF(AllData[[#This Row],[Phosphate (PPM)]]&gt;0.5, "Very high", IF(AllData[[#This Row],[Phosphate (PPM)]]&gt;0.1, "High", IF(AllData[[#This Row],[Phosphate (PPM)]]&gt;0.05, "Some evidence", IF(AllData[[#This Row],[Phosphate (PPM)]]&lt;=0.05, "No Evidence", ""))))</f>
        <v>Very high</v>
      </c>
      <c r="P1746">
        <v>0</v>
      </c>
    </row>
    <row r="1747" spans="1:17" x14ac:dyDescent="0.3">
      <c r="A1747" t="s">
        <v>100</v>
      </c>
      <c r="B1747" s="2">
        <v>45158</v>
      </c>
      <c r="C1747" t="str" cm="1">
        <f t="array" ref="C174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7">
        <f>YEAR(AllData[[#This Row],[Date]])</f>
        <v>2023</v>
      </c>
      <c r="E1747" s="1">
        <v>0.47916666666666669</v>
      </c>
      <c r="F1747" t="s">
        <v>30</v>
      </c>
      <c r="G1747" s="3">
        <v>52.238149999999997</v>
      </c>
      <c r="H1747" s="3">
        <v>-1.6245799999999999</v>
      </c>
      <c r="I1747" t="s">
        <v>25</v>
      </c>
      <c r="J1747">
        <v>930</v>
      </c>
      <c r="K1747">
        <v>21.4</v>
      </c>
      <c r="L1747">
        <v>9</v>
      </c>
      <c r="M1747" t="str">
        <f>IF(AllData[[#This Row],[Nitrate (PPM)]]&gt;2, "Very high", IF(AllData[[#This Row],[Nitrate (PPM)]]&gt;1, "High", IF(AllData[[#This Row],[Nitrate (PPM)]]&gt;0.5, "Some evidence", IF(AllData[[#This Row],[Nitrate (PPM)]]&gt;=0, "No evidence"))))</f>
        <v>Very high</v>
      </c>
      <c r="N1747">
        <v>0.49</v>
      </c>
      <c r="O1747" t="str">
        <f>IF(AllData[[#This Row],[Phosphate (PPM)]]&gt;0.5, "Very high", IF(AllData[[#This Row],[Phosphate (PPM)]]&gt;0.1, "High", IF(AllData[[#This Row],[Phosphate (PPM)]]&gt;0.05, "Some evidence", IF(AllData[[#This Row],[Phosphate (PPM)]]&lt;=0.05, "No Evidence", ""))))</f>
        <v>High</v>
      </c>
      <c r="P1747">
        <v>0</v>
      </c>
    </row>
    <row r="1748" spans="1:17" x14ac:dyDescent="0.3">
      <c r="A1748" t="s">
        <v>101</v>
      </c>
      <c r="B1748" s="2">
        <v>45158</v>
      </c>
      <c r="C1748" t="str" cm="1">
        <f t="array" ref="C174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8">
        <f>YEAR(AllData[[#This Row],[Date]])</f>
        <v>2023</v>
      </c>
      <c r="E1748" s="1">
        <v>0.54166666666666663</v>
      </c>
      <c r="F1748" t="s">
        <v>33</v>
      </c>
      <c r="G1748" s="3">
        <v>52.211680000000001</v>
      </c>
      <c r="H1748" s="3">
        <v>-1.6244400000000001</v>
      </c>
      <c r="I1748" t="s">
        <v>19</v>
      </c>
      <c r="J1748">
        <v>892</v>
      </c>
      <c r="K1748">
        <v>22.1</v>
      </c>
      <c r="L1748">
        <v>10</v>
      </c>
      <c r="M1748" t="str">
        <f>IF(AllData[[#This Row],[Nitrate (PPM)]]&gt;2, "Very high", IF(AllData[[#This Row],[Nitrate (PPM)]]&gt;1, "High", IF(AllData[[#This Row],[Nitrate (PPM)]]&gt;0.5, "Some evidence", IF(AllData[[#This Row],[Nitrate (PPM)]]&gt;=0, "No evidence"))))</f>
        <v>Very high</v>
      </c>
      <c r="N1748">
        <v>0.56999999999999995</v>
      </c>
      <c r="O1748" t="str">
        <f>IF(AllData[[#This Row],[Phosphate (PPM)]]&gt;0.5, "Very high", IF(AllData[[#This Row],[Phosphate (PPM)]]&gt;0.1, "High", IF(AllData[[#This Row],[Phosphate (PPM)]]&gt;0.05, "Some evidence", IF(AllData[[#This Row],[Phosphate (PPM)]]&lt;=0.05, "No Evidence", ""))))</f>
        <v>Very high</v>
      </c>
      <c r="P1748">
        <v>0</v>
      </c>
    </row>
    <row r="1749" spans="1:17" x14ac:dyDescent="0.3">
      <c r="A1749" t="s">
        <v>102</v>
      </c>
      <c r="B1749" s="2">
        <v>45158</v>
      </c>
      <c r="C1749" t="str" cm="1">
        <f t="array" ref="C174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49">
        <f>YEAR(AllData[[#This Row],[Date]])</f>
        <v>2023</v>
      </c>
      <c r="E1749" s="1">
        <v>0.70833333333333337</v>
      </c>
      <c r="F1749" t="s">
        <v>35</v>
      </c>
      <c r="G1749" s="3">
        <v>52.175240000000002</v>
      </c>
      <c r="H1749" s="3">
        <v>-1.7918700000000001</v>
      </c>
      <c r="I1749" t="s">
        <v>25</v>
      </c>
      <c r="J1749">
        <v>896</v>
      </c>
      <c r="K1749">
        <v>21.3</v>
      </c>
      <c r="L1749">
        <v>4</v>
      </c>
      <c r="M1749" t="str">
        <f>IF(AllData[[#This Row],[Nitrate (PPM)]]&gt;2, "Very high", IF(AllData[[#This Row],[Nitrate (PPM)]]&gt;1, "High", IF(AllData[[#This Row],[Nitrate (PPM)]]&gt;0.5, "Some evidence", IF(AllData[[#This Row],[Nitrate (PPM)]]&gt;=0, "No evidence"))))</f>
        <v>Very high</v>
      </c>
      <c r="N1749">
        <v>0.51</v>
      </c>
      <c r="O1749" t="str">
        <f>IF(AllData[[#This Row],[Phosphate (PPM)]]&gt;0.5, "Very high", IF(AllData[[#This Row],[Phosphate (PPM)]]&gt;0.1, "High", IF(AllData[[#This Row],[Phosphate (PPM)]]&gt;0.05, "Some evidence", IF(AllData[[#This Row],[Phosphate (PPM)]]&lt;=0.05, "No Evidence", ""))))</f>
        <v>Very high</v>
      </c>
      <c r="P1749">
        <v>0</v>
      </c>
      <c r="Q1749" t="s">
        <v>91</v>
      </c>
    </row>
    <row r="1750" spans="1:17" x14ac:dyDescent="0.3">
      <c r="A1750" t="s">
        <v>96</v>
      </c>
      <c r="B1750" s="2">
        <v>45157</v>
      </c>
      <c r="C1750" t="str" cm="1">
        <f t="array" ref="C175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0">
        <f>YEAR(AllData[[#This Row],[Date]])</f>
        <v>2023</v>
      </c>
      <c r="E1750" s="1">
        <v>0.60416666666666663</v>
      </c>
      <c r="F1750" t="s">
        <v>85</v>
      </c>
      <c r="I1750" t="s">
        <v>19</v>
      </c>
      <c r="J1750">
        <v>632</v>
      </c>
      <c r="K1750">
        <v>19.399999999999999</v>
      </c>
      <c r="L1750">
        <v>5</v>
      </c>
      <c r="M1750" t="str">
        <f>IF(AllData[[#This Row],[Nitrate (PPM)]]&gt;2, "Very high", IF(AllData[[#This Row],[Nitrate (PPM)]]&gt;1, "High", IF(AllData[[#This Row],[Nitrate (PPM)]]&gt;0.5, "Some evidence", IF(AllData[[#This Row],[Nitrate (PPM)]]&gt;=0, "No evidence"))))</f>
        <v>Very high</v>
      </c>
      <c r="N1750">
        <v>0.64</v>
      </c>
      <c r="O1750" t="str">
        <f>IF(AllData[[#This Row],[Phosphate (PPM)]]&gt;0.5, "Very high", IF(AllData[[#This Row],[Phosphate (PPM)]]&gt;0.1, "High", IF(AllData[[#This Row],[Phosphate (PPM)]]&gt;0.05, "Some evidence", IF(AllData[[#This Row],[Phosphate (PPM)]]&lt;=0.05, "No Evidence", ""))))</f>
        <v>Very high</v>
      </c>
      <c r="P1750">
        <v>0</v>
      </c>
    </row>
    <row r="1751" spans="1:17" x14ac:dyDescent="0.3">
      <c r="A1751" t="s">
        <v>97</v>
      </c>
      <c r="B1751" s="2">
        <v>45157</v>
      </c>
      <c r="C1751" t="str" cm="1">
        <f t="array" ref="C175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1">
        <f>YEAR(AllData[[#This Row],[Date]])</f>
        <v>2023</v>
      </c>
      <c r="E1751" s="1">
        <v>0.74861111111111112</v>
      </c>
      <c r="F1751" t="s">
        <v>98</v>
      </c>
      <c r="G1751" s="3">
        <v>52.177</v>
      </c>
      <c r="H1751" s="3">
        <v>-1.736</v>
      </c>
      <c r="I1751" t="s">
        <v>62</v>
      </c>
      <c r="J1751">
        <v>919</v>
      </c>
      <c r="K1751">
        <v>20.7</v>
      </c>
      <c r="L1751">
        <v>10</v>
      </c>
      <c r="M1751" t="str">
        <f>IF(AllData[[#This Row],[Nitrate (PPM)]]&gt;2, "Very high", IF(AllData[[#This Row],[Nitrate (PPM)]]&gt;1, "High", IF(AllData[[#This Row],[Nitrate (PPM)]]&gt;0.5, "Some evidence", IF(AllData[[#This Row],[Nitrate (PPM)]]&gt;=0, "No evidence"))))</f>
        <v>Very high</v>
      </c>
      <c r="N1751">
        <v>0.49</v>
      </c>
      <c r="O1751" t="str">
        <f>IF(AllData[[#This Row],[Phosphate (PPM)]]&gt;0.5, "Very high", IF(AllData[[#This Row],[Phosphate (PPM)]]&gt;0.1, "High", IF(AllData[[#This Row],[Phosphate (PPM)]]&gt;0.05, "Some evidence", IF(AllData[[#This Row],[Phosphate (PPM)]]&lt;=0.05, "No Evidence", ""))))</f>
        <v>High</v>
      </c>
      <c r="P1751">
        <v>0.57999999999999996</v>
      </c>
    </row>
    <row r="1752" spans="1:17" x14ac:dyDescent="0.3">
      <c r="A1752" t="s">
        <v>99</v>
      </c>
      <c r="B1752" s="2">
        <v>45157</v>
      </c>
      <c r="C1752" t="str" cm="1">
        <f t="array" ref="C175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2">
        <f>YEAR(AllData[[#This Row],[Date]])</f>
        <v>2023</v>
      </c>
      <c r="E1752" s="1">
        <v>0.75</v>
      </c>
      <c r="F1752" t="s">
        <v>65</v>
      </c>
      <c r="I1752" t="s">
        <v>25</v>
      </c>
      <c r="J1752">
        <v>952</v>
      </c>
      <c r="K1752">
        <v>19.7</v>
      </c>
      <c r="L1752">
        <v>10</v>
      </c>
      <c r="M1752" t="str">
        <f>IF(AllData[[#This Row],[Nitrate (PPM)]]&gt;2, "Very high", IF(AllData[[#This Row],[Nitrate (PPM)]]&gt;1, "High", IF(AllData[[#This Row],[Nitrate (PPM)]]&gt;0.5, "Some evidence", IF(AllData[[#This Row],[Nitrate (PPM)]]&gt;=0, "No evidence"))))</f>
        <v>Very high</v>
      </c>
      <c r="N1752">
        <v>0.55000000000000004</v>
      </c>
      <c r="O1752" t="str">
        <f>IF(AllData[[#This Row],[Phosphate (PPM)]]&gt;0.5, "Very high", IF(AllData[[#This Row],[Phosphate (PPM)]]&gt;0.1, "High", IF(AllData[[#This Row],[Phosphate (PPM)]]&gt;0.05, "Some evidence", IF(AllData[[#This Row],[Phosphate (PPM)]]&lt;=0.05, "No Evidence", ""))))</f>
        <v>Very high</v>
      </c>
      <c r="P1752">
        <v>0.57999999999999996</v>
      </c>
    </row>
    <row r="1753" spans="1:17" x14ac:dyDescent="0.3">
      <c r="A1753" t="s">
        <v>95</v>
      </c>
      <c r="B1753" s="2">
        <v>45155</v>
      </c>
      <c r="C1753" t="str" cm="1">
        <f t="array" ref="C175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3">
        <f>YEAR(AllData[[#This Row],[Date]])</f>
        <v>2023</v>
      </c>
      <c r="E1753" s="1">
        <v>0.44097222222222221</v>
      </c>
      <c r="F1753" t="s">
        <v>79</v>
      </c>
      <c r="I1753" t="s">
        <v>19</v>
      </c>
      <c r="J1753">
        <v>890</v>
      </c>
      <c r="K1753">
        <v>18.3</v>
      </c>
      <c r="L1753">
        <v>7</v>
      </c>
      <c r="M1753" t="str">
        <f>IF(AllData[[#This Row],[Nitrate (PPM)]]&gt;2, "Very high", IF(AllData[[#This Row],[Nitrate (PPM)]]&gt;1, "High", IF(AllData[[#This Row],[Nitrate (PPM)]]&gt;0.5, "Some evidence", IF(AllData[[#This Row],[Nitrate (PPM)]]&gt;=0, "No evidence"))))</f>
        <v>Very high</v>
      </c>
      <c r="N1753">
        <v>0.65</v>
      </c>
      <c r="O1753" t="str">
        <f>IF(AllData[[#This Row],[Phosphate (PPM)]]&gt;0.5, "Very high", IF(AllData[[#This Row],[Phosphate (PPM)]]&gt;0.1, "High", IF(AllData[[#This Row],[Phosphate (PPM)]]&gt;0.05, "Some evidence", IF(AllData[[#This Row],[Phosphate (PPM)]]&lt;=0.05, "No Evidence", ""))))</f>
        <v>Very high</v>
      </c>
      <c r="P1753">
        <v>0</v>
      </c>
    </row>
    <row r="1754" spans="1:17" x14ac:dyDescent="0.3">
      <c r="A1754" t="s">
        <v>94</v>
      </c>
      <c r="B1754" s="2">
        <v>45154</v>
      </c>
      <c r="C1754" t="str" cm="1">
        <f t="array" ref="C175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4">
        <f>YEAR(AllData[[#This Row],[Date]])</f>
        <v>2023</v>
      </c>
      <c r="E1754" s="1">
        <v>0.81388888888888888</v>
      </c>
      <c r="F1754" t="s">
        <v>21</v>
      </c>
      <c r="G1754" s="3">
        <v>51.991405999999998</v>
      </c>
      <c r="H1754" s="3">
        <v>-2.162811</v>
      </c>
      <c r="I1754" t="s">
        <v>19</v>
      </c>
      <c r="J1754">
        <v>931</v>
      </c>
      <c r="K1754">
        <v>21.2</v>
      </c>
      <c r="L1754">
        <v>7</v>
      </c>
      <c r="M1754" t="str">
        <f>IF(AllData[[#This Row],[Nitrate (PPM)]]&gt;2, "Very high", IF(AllData[[#This Row],[Nitrate (PPM)]]&gt;1, "High", IF(AllData[[#This Row],[Nitrate (PPM)]]&gt;0.5, "Some evidence", IF(AllData[[#This Row],[Nitrate (PPM)]]&gt;=0, "No evidence"))))</f>
        <v>Very high</v>
      </c>
      <c r="N1754">
        <v>1.05</v>
      </c>
      <c r="O1754" t="str">
        <f>IF(AllData[[#This Row],[Phosphate (PPM)]]&gt;0.5, "Very high", IF(AllData[[#This Row],[Phosphate (PPM)]]&gt;0.1, "High", IF(AllData[[#This Row],[Phosphate (PPM)]]&gt;0.05, "Some evidence", IF(AllData[[#This Row],[Phosphate (PPM)]]&lt;=0.05, "No Evidence", ""))))</f>
        <v>Very high</v>
      </c>
      <c r="P1754">
        <v>0</v>
      </c>
    </row>
    <row r="1755" spans="1:17" x14ac:dyDescent="0.3">
      <c r="A1755" t="s">
        <v>92</v>
      </c>
      <c r="B1755" s="2">
        <v>45152</v>
      </c>
      <c r="C1755" t="str" cm="1">
        <f t="array" ref="C175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5">
        <f>YEAR(AllData[[#This Row],[Date]])</f>
        <v>2023</v>
      </c>
      <c r="E1755" s="1">
        <v>0.5</v>
      </c>
      <c r="F1755" t="s">
        <v>45</v>
      </c>
      <c r="G1755" s="3">
        <v>52.161209999999997</v>
      </c>
      <c r="H1755" s="3">
        <v>-1.8301499999999999</v>
      </c>
      <c r="I1755" t="s">
        <v>25</v>
      </c>
      <c r="J1755">
        <v>932</v>
      </c>
      <c r="K1755">
        <v>18.399999999999999</v>
      </c>
      <c r="L1755">
        <v>6</v>
      </c>
      <c r="M1755" t="str">
        <f>IF(AllData[[#This Row],[Nitrate (PPM)]]&gt;2, "Very high", IF(AllData[[#This Row],[Nitrate (PPM)]]&gt;1, "High", IF(AllData[[#This Row],[Nitrate (PPM)]]&gt;0.5, "Some evidence", IF(AllData[[#This Row],[Nitrate (PPM)]]&gt;=0, "No evidence"))))</f>
        <v>Very high</v>
      </c>
      <c r="N1755">
        <v>0.73</v>
      </c>
      <c r="O1755" t="str">
        <f>IF(AllData[[#This Row],[Phosphate (PPM)]]&gt;0.5, "Very high", IF(AllData[[#This Row],[Phosphate (PPM)]]&gt;0.1, "High", IF(AllData[[#This Row],[Phosphate (PPM)]]&gt;0.05, "Some evidence", IF(AllData[[#This Row],[Phosphate (PPM)]]&lt;=0.05, "No Evidence", ""))))</f>
        <v>Very high</v>
      </c>
      <c r="P1755">
        <v>0</v>
      </c>
    </row>
    <row r="1756" spans="1:17" x14ac:dyDescent="0.3">
      <c r="A1756" t="s">
        <v>93</v>
      </c>
      <c r="B1756" s="2">
        <v>45152</v>
      </c>
      <c r="C1756" t="str" cm="1">
        <f t="array" ref="C175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6">
        <f>YEAR(AllData[[#This Row],[Date]])</f>
        <v>2023</v>
      </c>
      <c r="E1756" s="1">
        <v>0.63194444444444442</v>
      </c>
      <c r="F1756" t="s">
        <v>37</v>
      </c>
      <c r="G1756" s="3">
        <v>52.167430000000003</v>
      </c>
      <c r="H1756" s="3">
        <v>-1.7744800000000001</v>
      </c>
      <c r="I1756" t="s">
        <v>25</v>
      </c>
      <c r="J1756">
        <v>948</v>
      </c>
      <c r="K1756">
        <v>20</v>
      </c>
      <c r="L1756">
        <v>5</v>
      </c>
      <c r="M1756" t="str">
        <f>IF(AllData[[#This Row],[Nitrate (PPM)]]&gt;2, "Very high", IF(AllData[[#This Row],[Nitrate (PPM)]]&gt;1, "High", IF(AllData[[#This Row],[Nitrate (PPM)]]&gt;0.5, "Some evidence", IF(AllData[[#This Row],[Nitrate (PPM)]]&gt;=0, "No evidence"))))</f>
        <v>Very high</v>
      </c>
      <c r="N1756">
        <v>0.84</v>
      </c>
      <c r="O1756" t="str">
        <f>IF(AllData[[#This Row],[Phosphate (PPM)]]&gt;0.5, "Very high", IF(AllData[[#This Row],[Phosphate (PPM)]]&gt;0.1, "High", IF(AllData[[#This Row],[Phosphate (PPM)]]&gt;0.05, "Some evidence", IF(AllData[[#This Row],[Phosphate (PPM)]]&lt;=0.05, "No Evidence", ""))))</f>
        <v>Very high</v>
      </c>
      <c r="P1756">
        <v>0</v>
      </c>
    </row>
    <row r="1757" spans="1:17" x14ac:dyDescent="0.3">
      <c r="A1757" t="s">
        <v>87</v>
      </c>
      <c r="B1757" s="2">
        <v>45151</v>
      </c>
      <c r="C1757" t="str" cm="1">
        <f t="array" ref="C175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7">
        <f>YEAR(AllData[[#This Row],[Date]])</f>
        <v>2023</v>
      </c>
      <c r="E1757" s="1">
        <v>0.46875</v>
      </c>
      <c r="F1757" t="s">
        <v>30</v>
      </c>
      <c r="G1757" s="3">
        <v>52.238149999999997</v>
      </c>
      <c r="H1757" s="3">
        <v>-1.6245799999999999</v>
      </c>
      <c r="I1757" t="s">
        <v>25</v>
      </c>
      <c r="J1757">
        <v>888</v>
      </c>
      <c r="K1757">
        <v>18.600000000000001</v>
      </c>
      <c r="L1757">
        <v>6</v>
      </c>
      <c r="M1757" t="str">
        <f>IF(AllData[[#This Row],[Nitrate (PPM)]]&gt;2, "Very high", IF(AllData[[#This Row],[Nitrate (PPM)]]&gt;1, "High", IF(AllData[[#This Row],[Nitrate (PPM)]]&gt;0.5, "Some evidence", IF(AllData[[#This Row],[Nitrate (PPM)]]&gt;=0, "No evidence"))))</f>
        <v>Very high</v>
      </c>
      <c r="N1757">
        <v>0.57999999999999996</v>
      </c>
      <c r="O1757" t="str">
        <f>IF(AllData[[#This Row],[Phosphate (PPM)]]&gt;0.5, "Very high", IF(AllData[[#This Row],[Phosphate (PPM)]]&gt;0.1, "High", IF(AllData[[#This Row],[Phosphate (PPM)]]&gt;0.05, "Some evidence", IF(AllData[[#This Row],[Phosphate (PPM)]]&lt;=0.05, "No Evidence", ""))))</f>
        <v>Very high</v>
      </c>
      <c r="P1757">
        <v>0</v>
      </c>
    </row>
    <row r="1758" spans="1:17" x14ac:dyDescent="0.3">
      <c r="A1758" t="s">
        <v>88</v>
      </c>
      <c r="B1758" s="2">
        <v>45151</v>
      </c>
      <c r="C1758" t="str" cm="1">
        <f t="array" ref="C175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8">
        <f>YEAR(AllData[[#This Row],[Date]])</f>
        <v>2023</v>
      </c>
      <c r="E1758" s="1">
        <v>0.52083333333333337</v>
      </c>
      <c r="F1758" t="s">
        <v>33</v>
      </c>
      <c r="G1758" s="3">
        <v>52.211680000000001</v>
      </c>
      <c r="H1758" s="3">
        <v>-1.6244400000000001</v>
      </c>
      <c r="I1758" t="s">
        <v>19</v>
      </c>
      <c r="J1758">
        <v>868</v>
      </c>
      <c r="K1758">
        <v>20</v>
      </c>
      <c r="L1758">
        <v>6</v>
      </c>
      <c r="M1758" t="str">
        <f>IF(AllData[[#This Row],[Nitrate (PPM)]]&gt;2, "Very high", IF(AllData[[#This Row],[Nitrate (PPM)]]&gt;1, "High", IF(AllData[[#This Row],[Nitrate (PPM)]]&gt;0.5, "Some evidence", IF(AllData[[#This Row],[Nitrate (PPM)]]&gt;=0, "No evidence"))))</f>
        <v>Very high</v>
      </c>
      <c r="N1758">
        <v>0.61</v>
      </c>
      <c r="O1758" t="str">
        <f>IF(AllData[[#This Row],[Phosphate (PPM)]]&gt;0.5, "Very high", IF(AllData[[#This Row],[Phosphate (PPM)]]&gt;0.1, "High", IF(AllData[[#This Row],[Phosphate (PPM)]]&gt;0.05, "Some evidence", IF(AllData[[#This Row],[Phosphate (PPM)]]&lt;=0.05, "No Evidence", ""))))</f>
        <v>Very high</v>
      </c>
      <c r="P1758">
        <v>0</v>
      </c>
    </row>
    <row r="1759" spans="1:17" x14ac:dyDescent="0.3">
      <c r="A1759" t="s">
        <v>89</v>
      </c>
      <c r="B1759" s="2">
        <v>45151</v>
      </c>
      <c r="C1759" t="str" cm="1">
        <f t="array" ref="C175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59">
        <f>YEAR(AllData[[#This Row],[Date]])</f>
        <v>2023</v>
      </c>
      <c r="E1759" s="1">
        <v>0.63194444444444442</v>
      </c>
      <c r="F1759" t="s">
        <v>21</v>
      </c>
      <c r="G1759" s="3">
        <v>51.991483000000002</v>
      </c>
      <c r="H1759" s="3">
        <v>-2.16275</v>
      </c>
      <c r="I1759" t="s">
        <v>19</v>
      </c>
      <c r="J1759">
        <v>896</v>
      </c>
      <c r="K1759">
        <v>19.7</v>
      </c>
      <c r="L1759">
        <v>8</v>
      </c>
      <c r="M1759" t="str">
        <f>IF(AllData[[#This Row],[Nitrate (PPM)]]&gt;2, "Very high", IF(AllData[[#This Row],[Nitrate (PPM)]]&gt;1, "High", IF(AllData[[#This Row],[Nitrate (PPM)]]&gt;0.5, "Some evidence", IF(AllData[[#This Row],[Nitrate (PPM)]]&gt;=0, "No evidence"))))</f>
        <v>Very high</v>
      </c>
      <c r="N1759">
        <v>0.91</v>
      </c>
      <c r="O1759" t="str">
        <f>IF(AllData[[#This Row],[Phosphate (PPM)]]&gt;0.5, "Very high", IF(AllData[[#This Row],[Phosphate (PPM)]]&gt;0.1, "High", IF(AllData[[#This Row],[Phosphate (PPM)]]&gt;0.05, "Some evidence", IF(AllData[[#This Row],[Phosphate (PPM)]]&lt;=0.05, "No Evidence", ""))))</f>
        <v>Very high</v>
      </c>
      <c r="P1759">
        <v>0</v>
      </c>
    </row>
    <row r="1760" spans="1:17" x14ac:dyDescent="0.3">
      <c r="A1760" t="s">
        <v>90</v>
      </c>
      <c r="B1760" s="2">
        <v>45151</v>
      </c>
      <c r="C1760" t="str" cm="1">
        <f t="array" ref="C176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0">
        <f>YEAR(AllData[[#This Row],[Date]])</f>
        <v>2023</v>
      </c>
      <c r="E1760" s="1">
        <v>0.79166666666666663</v>
      </c>
      <c r="F1760" t="s">
        <v>35</v>
      </c>
      <c r="G1760" s="3">
        <v>52.173999000000002</v>
      </c>
      <c r="H1760" s="3">
        <v>-1.791587</v>
      </c>
      <c r="I1760" t="s">
        <v>25</v>
      </c>
      <c r="J1760">
        <v>952</v>
      </c>
      <c r="K1760">
        <v>19.3</v>
      </c>
      <c r="L1760">
        <v>9</v>
      </c>
      <c r="M1760" t="str">
        <f>IF(AllData[[#This Row],[Nitrate (PPM)]]&gt;2, "Very high", IF(AllData[[#This Row],[Nitrate (PPM)]]&gt;1, "High", IF(AllData[[#This Row],[Nitrate (PPM)]]&gt;0.5, "Some evidence", IF(AllData[[#This Row],[Nitrate (PPM)]]&gt;=0, "No evidence"))))</f>
        <v>Very high</v>
      </c>
      <c r="N1760">
        <v>0.61</v>
      </c>
      <c r="O1760" t="str">
        <f>IF(AllData[[#This Row],[Phosphate (PPM)]]&gt;0.5, "Very high", IF(AllData[[#This Row],[Phosphate (PPM)]]&gt;0.1, "High", IF(AllData[[#This Row],[Phosphate (PPM)]]&gt;0.05, "Some evidence", IF(AllData[[#This Row],[Phosphate (PPM)]]&lt;=0.05, "No Evidence", ""))))</f>
        <v>Very high</v>
      </c>
      <c r="P1760">
        <v>0</v>
      </c>
      <c r="Q1760" t="s">
        <v>91</v>
      </c>
    </row>
    <row r="1761" spans="1:17" x14ac:dyDescent="0.3">
      <c r="A1761" t="s">
        <v>80</v>
      </c>
      <c r="B1761" s="2">
        <v>45150</v>
      </c>
      <c r="C1761" t="str" cm="1">
        <f t="array" ref="C176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1">
        <f>YEAR(AllData[[#This Row],[Date]])</f>
        <v>2023</v>
      </c>
      <c r="E1761" s="1">
        <v>0.43055555555555558</v>
      </c>
      <c r="F1761" t="s">
        <v>65</v>
      </c>
      <c r="G1761" s="3">
        <v>52.172640000000001</v>
      </c>
      <c r="H1761" s="3">
        <v>-1.7453590000000001</v>
      </c>
      <c r="I1761" t="s">
        <v>25</v>
      </c>
      <c r="J1761">
        <v>929</v>
      </c>
      <c r="K1761">
        <v>20.2</v>
      </c>
      <c r="L1761">
        <v>10</v>
      </c>
      <c r="M1761" t="str">
        <f>IF(AllData[[#This Row],[Nitrate (PPM)]]&gt;2, "Very high", IF(AllData[[#This Row],[Nitrate (PPM)]]&gt;1, "High", IF(AllData[[#This Row],[Nitrate (PPM)]]&gt;0.5, "Some evidence", IF(AllData[[#This Row],[Nitrate (PPM)]]&gt;=0, "No evidence"))))</f>
        <v>Very high</v>
      </c>
      <c r="N1761">
        <v>0.51</v>
      </c>
      <c r="O1761" t="str">
        <f>IF(AllData[[#This Row],[Phosphate (PPM)]]&gt;0.5, "Very high", IF(AllData[[#This Row],[Phosphate (PPM)]]&gt;0.1, "High", IF(AllData[[#This Row],[Phosphate (PPM)]]&gt;0.05, "Some evidence", IF(AllData[[#This Row],[Phosphate (PPM)]]&lt;=0.05, "No Evidence", ""))))</f>
        <v>Very high</v>
      </c>
      <c r="P1761">
        <v>0.59</v>
      </c>
      <c r="Q1761" t="s">
        <v>81</v>
      </c>
    </row>
    <row r="1762" spans="1:17" x14ac:dyDescent="0.3">
      <c r="A1762" t="s">
        <v>82</v>
      </c>
      <c r="B1762" s="2">
        <v>45150</v>
      </c>
      <c r="C1762" t="str" cm="1">
        <f t="array" ref="C176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2">
        <f>YEAR(AllData[[#This Row],[Date]])</f>
        <v>2023</v>
      </c>
      <c r="E1762" s="1">
        <v>0.44861111111111113</v>
      </c>
      <c r="F1762" t="s">
        <v>61</v>
      </c>
      <c r="G1762" s="3">
        <v>52.177168999999999</v>
      </c>
      <c r="H1762" s="3">
        <v>-1.7357689999999999</v>
      </c>
      <c r="I1762" t="s">
        <v>62</v>
      </c>
      <c r="J1762">
        <v>951</v>
      </c>
      <c r="K1762">
        <v>20</v>
      </c>
      <c r="L1762">
        <v>10</v>
      </c>
      <c r="M1762" t="str">
        <f>IF(AllData[[#This Row],[Nitrate (PPM)]]&gt;2, "Very high", IF(AllData[[#This Row],[Nitrate (PPM)]]&gt;1, "High", IF(AllData[[#This Row],[Nitrate (PPM)]]&gt;0.5, "Some evidence", IF(AllData[[#This Row],[Nitrate (PPM)]]&gt;=0, "No evidence"))))</f>
        <v>Very high</v>
      </c>
      <c r="N1762">
        <v>0.54</v>
      </c>
      <c r="O1762" t="str">
        <f>IF(AllData[[#This Row],[Phosphate (PPM)]]&gt;0.5, "Very high", IF(AllData[[#This Row],[Phosphate (PPM)]]&gt;0.1, "High", IF(AllData[[#This Row],[Phosphate (PPM)]]&gt;0.05, "Some evidence", IF(AllData[[#This Row],[Phosphate (PPM)]]&lt;=0.05, "No Evidence", ""))))</f>
        <v>Very high</v>
      </c>
      <c r="P1762">
        <v>0.59</v>
      </c>
      <c r="Q1762" t="s">
        <v>83</v>
      </c>
    </row>
    <row r="1763" spans="1:17" x14ac:dyDescent="0.3">
      <c r="A1763" t="s">
        <v>84</v>
      </c>
      <c r="B1763" s="2">
        <v>45150</v>
      </c>
      <c r="C1763" t="str" cm="1">
        <f t="array" ref="C176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3">
        <f>YEAR(AllData[[#This Row],[Date]])</f>
        <v>2023</v>
      </c>
      <c r="E1763" s="1">
        <v>0.64583333333333337</v>
      </c>
      <c r="F1763" t="s">
        <v>85</v>
      </c>
      <c r="I1763" t="s">
        <v>19</v>
      </c>
      <c r="J1763">
        <v>684</v>
      </c>
      <c r="K1763">
        <v>19.399999999999999</v>
      </c>
      <c r="L1763">
        <v>7</v>
      </c>
      <c r="M1763" t="str">
        <f>IF(AllData[[#This Row],[Nitrate (PPM)]]&gt;2, "Very high", IF(AllData[[#This Row],[Nitrate (PPM)]]&gt;1, "High", IF(AllData[[#This Row],[Nitrate (PPM)]]&gt;0.5, "Some evidence", IF(AllData[[#This Row],[Nitrate (PPM)]]&gt;=0, "No evidence"))))</f>
        <v>Very high</v>
      </c>
      <c r="N1763">
        <v>0.64</v>
      </c>
      <c r="O1763" t="str">
        <f>IF(AllData[[#This Row],[Phosphate (PPM)]]&gt;0.5, "Very high", IF(AllData[[#This Row],[Phosphate (PPM)]]&gt;0.1, "High", IF(AllData[[#This Row],[Phosphate (PPM)]]&gt;0.05, "Some evidence", IF(AllData[[#This Row],[Phosphate (PPM)]]&lt;=0.05, "No Evidence", ""))))</f>
        <v>Very high</v>
      </c>
      <c r="P1763">
        <v>0</v>
      </c>
    </row>
    <row r="1764" spans="1:17" x14ac:dyDescent="0.3">
      <c r="A1764" t="s">
        <v>86</v>
      </c>
      <c r="B1764" s="2">
        <v>45150</v>
      </c>
      <c r="C1764" t="str" cm="1">
        <f t="array" ref="C176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4">
        <f>YEAR(AllData[[#This Row],[Date]])</f>
        <v>2023</v>
      </c>
      <c r="E1764" s="1">
        <v>0.69791666666666663</v>
      </c>
      <c r="F1764" t="s">
        <v>79</v>
      </c>
      <c r="I1764" t="s">
        <v>19</v>
      </c>
      <c r="J1764">
        <v>989</v>
      </c>
      <c r="K1764">
        <v>19.5</v>
      </c>
      <c r="L1764">
        <v>7</v>
      </c>
      <c r="M1764" t="str">
        <f>IF(AllData[[#This Row],[Nitrate (PPM)]]&gt;2, "Very high", IF(AllData[[#This Row],[Nitrate (PPM)]]&gt;1, "High", IF(AllData[[#This Row],[Nitrate (PPM)]]&gt;0.5, "Some evidence", IF(AllData[[#This Row],[Nitrate (PPM)]]&gt;=0, "No evidence"))))</f>
        <v>Very high</v>
      </c>
      <c r="N1764">
        <v>0.8</v>
      </c>
      <c r="O1764" t="str">
        <f>IF(AllData[[#This Row],[Phosphate (PPM)]]&gt;0.5, "Very high", IF(AllData[[#This Row],[Phosphate (PPM)]]&gt;0.1, "High", IF(AllData[[#This Row],[Phosphate (PPM)]]&gt;0.05, "Some evidence", IF(AllData[[#This Row],[Phosphate (PPM)]]&lt;=0.05, "No Evidence", ""))))</f>
        <v>Very high</v>
      </c>
      <c r="P1764">
        <v>0</v>
      </c>
    </row>
    <row r="1765" spans="1:17" x14ac:dyDescent="0.3">
      <c r="A1765" t="s">
        <v>78</v>
      </c>
      <c r="B1765" s="2">
        <v>45148</v>
      </c>
      <c r="C1765" t="str" cm="1">
        <f t="array" ref="C176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5">
        <f>YEAR(AllData[[#This Row],[Date]])</f>
        <v>2023</v>
      </c>
      <c r="E1765" s="1">
        <v>0.43125000000000002</v>
      </c>
      <c r="F1765" t="s">
        <v>79</v>
      </c>
      <c r="G1765" s="3">
        <v>51.988591</v>
      </c>
      <c r="H1765" s="3">
        <v>-2.1640419999999998</v>
      </c>
      <c r="I1765" t="s">
        <v>19</v>
      </c>
      <c r="J1765">
        <v>806</v>
      </c>
      <c r="K1765">
        <v>18.600000000000001</v>
      </c>
      <c r="L1765">
        <v>8</v>
      </c>
      <c r="M1765" t="str">
        <f>IF(AllData[[#This Row],[Nitrate (PPM)]]&gt;2, "Very high", IF(AllData[[#This Row],[Nitrate (PPM)]]&gt;1, "High", IF(AllData[[#This Row],[Nitrate (PPM)]]&gt;0.5, "Some evidence", IF(AllData[[#This Row],[Nitrate (PPM)]]&gt;=0, "No evidence"))))</f>
        <v>Very high</v>
      </c>
      <c r="N1765">
        <v>0.76</v>
      </c>
      <c r="O1765" t="str">
        <f>IF(AllData[[#This Row],[Phosphate (PPM)]]&gt;0.5, "Very high", IF(AllData[[#This Row],[Phosphate (PPM)]]&gt;0.1, "High", IF(AllData[[#This Row],[Phosphate (PPM)]]&gt;0.05, "Some evidence", IF(AllData[[#This Row],[Phosphate (PPM)]]&lt;=0.05, "No Evidence", ""))))</f>
        <v>Very high</v>
      </c>
      <c r="P1765">
        <v>0</v>
      </c>
    </row>
    <row r="1766" spans="1:17" x14ac:dyDescent="0.3">
      <c r="A1766" t="s">
        <v>76</v>
      </c>
      <c r="B1766" s="2">
        <v>45146</v>
      </c>
      <c r="C1766" t="str" cm="1">
        <f t="array" ref="C176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6">
        <f>YEAR(AllData[[#This Row],[Date]])</f>
        <v>2023</v>
      </c>
      <c r="E1766" s="1">
        <v>0.75208333333333333</v>
      </c>
      <c r="F1766" t="s">
        <v>50</v>
      </c>
      <c r="G1766" s="3">
        <v>52.02702</v>
      </c>
      <c r="H1766" s="3">
        <v>-2.1406339999999999</v>
      </c>
      <c r="I1766" t="s">
        <v>25</v>
      </c>
      <c r="J1766">
        <v>926</v>
      </c>
      <c r="K1766">
        <v>18.399999999999999</v>
      </c>
      <c r="L1766">
        <v>10</v>
      </c>
      <c r="M1766" t="str">
        <f>IF(AllData[[#This Row],[Nitrate (PPM)]]&gt;2, "Very high", IF(AllData[[#This Row],[Nitrate (PPM)]]&gt;1, "High", IF(AllData[[#This Row],[Nitrate (PPM)]]&gt;0.5, "Some evidence", IF(AllData[[#This Row],[Nitrate (PPM)]]&gt;=0, "No evidence"))))</f>
        <v>Very high</v>
      </c>
      <c r="N1766">
        <v>1.17</v>
      </c>
      <c r="O1766" t="str">
        <f>IF(AllData[[#This Row],[Phosphate (PPM)]]&gt;0.5, "Very high", IF(AllData[[#This Row],[Phosphate (PPM)]]&gt;0.1, "High", IF(AllData[[#This Row],[Phosphate (PPM)]]&gt;0.05, "Some evidence", IF(AllData[[#This Row],[Phosphate (PPM)]]&lt;=0.05, "No Evidence", ""))))</f>
        <v>Very high</v>
      </c>
      <c r="P1766">
        <v>0</v>
      </c>
      <c r="Q1766" t="s">
        <v>77</v>
      </c>
    </row>
    <row r="1767" spans="1:17" x14ac:dyDescent="0.3">
      <c r="A1767" t="s">
        <v>73</v>
      </c>
      <c r="B1767" s="2">
        <v>45145</v>
      </c>
      <c r="C1767" t="str" cm="1">
        <f t="array" ref="C176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7">
        <f>YEAR(AllData[[#This Row],[Date]])</f>
        <v>2023</v>
      </c>
      <c r="E1767" s="1">
        <v>0.625</v>
      </c>
      <c r="F1767" t="s">
        <v>35</v>
      </c>
      <c r="G1767" s="3">
        <v>52.175240000000002</v>
      </c>
      <c r="H1767" s="3">
        <v>-1.7918700000000001</v>
      </c>
      <c r="I1767" t="s">
        <v>25</v>
      </c>
      <c r="J1767">
        <v>848</v>
      </c>
      <c r="K1767">
        <v>17.2</v>
      </c>
      <c r="L1767">
        <v>9.5</v>
      </c>
      <c r="M1767" t="str">
        <f>IF(AllData[[#This Row],[Nitrate (PPM)]]&gt;2, "Very high", IF(AllData[[#This Row],[Nitrate (PPM)]]&gt;1, "High", IF(AllData[[#This Row],[Nitrate (PPM)]]&gt;0.5, "Some evidence", IF(AllData[[#This Row],[Nitrate (PPM)]]&gt;=0, "No evidence"))))</f>
        <v>Very high</v>
      </c>
      <c r="N1767">
        <v>0.62</v>
      </c>
      <c r="O1767" t="str">
        <f>IF(AllData[[#This Row],[Phosphate (PPM)]]&gt;0.5, "Very high", IF(AllData[[#This Row],[Phosphate (PPM)]]&gt;0.1, "High", IF(AllData[[#This Row],[Phosphate (PPM)]]&gt;0.05, "Some evidence", IF(AllData[[#This Row],[Phosphate (PPM)]]&lt;=0.05, "No Evidence", ""))))</f>
        <v>Very high</v>
      </c>
      <c r="P1767">
        <v>0</v>
      </c>
      <c r="Q1767" t="s">
        <v>74</v>
      </c>
    </row>
    <row r="1768" spans="1:17" x14ac:dyDescent="0.3">
      <c r="A1768" t="s">
        <v>75</v>
      </c>
      <c r="B1768" s="2">
        <v>45145</v>
      </c>
      <c r="C1768" t="str" cm="1">
        <f t="array" ref="C176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8">
        <f>YEAR(AllData[[#This Row],[Date]])</f>
        <v>2023</v>
      </c>
      <c r="E1768" s="1">
        <v>0.70833333333333337</v>
      </c>
      <c r="F1768" t="s">
        <v>45</v>
      </c>
      <c r="G1768" s="3">
        <v>52.161209999999997</v>
      </c>
      <c r="H1768" s="3">
        <v>-1.8301499999999999</v>
      </c>
      <c r="I1768" t="s">
        <v>25</v>
      </c>
      <c r="J1768">
        <v>808</v>
      </c>
      <c r="K1768">
        <v>17.399999999999999</v>
      </c>
      <c r="L1768">
        <v>4</v>
      </c>
      <c r="M1768" t="str">
        <f>IF(AllData[[#This Row],[Nitrate (PPM)]]&gt;2, "Very high", IF(AllData[[#This Row],[Nitrate (PPM)]]&gt;1, "High", IF(AllData[[#This Row],[Nitrate (PPM)]]&gt;0.5, "Some evidence", IF(AllData[[#This Row],[Nitrate (PPM)]]&gt;=0, "No evidence"))))</f>
        <v>Very high</v>
      </c>
      <c r="N1768">
        <v>0.57999999999999996</v>
      </c>
      <c r="O1768" t="str">
        <f>IF(AllData[[#This Row],[Phosphate (PPM)]]&gt;0.5, "Very high", IF(AllData[[#This Row],[Phosphate (PPM)]]&gt;0.1, "High", IF(AllData[[#This Row],[Phosphate (PPM)]]&gt;0.05, "Some evidence", IF(AllData[[#This Row],[Phosphate (PPM)]]&lt;=0.05, "No Evidence", ""))))</f>
        <v>Very high</v>
      </c>
      <c r="P1768">
        <v>0</v>
      </c>
    </row>
    <row r="1769" spans="1:17" x14ac:dyDescent="0.3">
      <c r="A1769" t="s">
        <v>71</v>
      </c>
      <c r="B1769" s="2">
        <v>45144</v>
      </c>
      <c r="C1769" t="str" cm="1">
        <f t="array" ref="C176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69">
        <f>YEAR(AllData[[#This Row],[Date]])</f>
        <v>2023</v>
      </c>
      <c r="E1769" s="1">
        <v>0.47916666666666669</v>
      </c>
      <c r="F1769" t="s">
        <v>30</v>
      </c>
      <c r="G1769" s="3">
        <v>52.238149999999997</v>
      </c>
      <c r="H1769" s="3">
        <v>-1.6245799999999999</v>
      </c>
      <c r="I1769" t="s">
        <v>25</v>
      </c>
      <c r="J1769">
        <v>778</v>
      </c>
      <c r="K1769">
        <v>17.399999999999999</v>
      </c>
      <c r="L1769">
        <v>6</v>
      </c>
      <c r="M1769" t="str">
        <f>IF(AllData[[#This Row],[Nitrate (PPM)]]&gt;2, "Very high", IF(AllData[[#This Row],[Nitrate (PPM)]]&gt;1, "High", IF(AllData[[#This Row],[Nitrate (PPM)]]&gt;0.5, "Some evidence", IF(AllData[[#This Row],[Nitrate (PPM)]]&gt;=0, "No evidence"))))</f>
        <v>Very high</v>
      </c>
      <c r="N1769">
        <v>0.56999999999999995</v>
      </c>
      <c r="O1769" t="str">
        <f>IF(AllData[[#This Row],[Phosphate (PPM)]]&gt;0.5, "Very high", IF(AllData[[#This Row],[Phosphate (PPM)]]&gt;0.1, "High", IF(AllData[[#This Row],[Phosphate (PPM)]]&gt;0.05, "Some evidence", IF(AllData[[#This Row],[Phosphate (PPM)]]&lt;=0.05, "No Evidence", ""))))</f>
        <v>Very high</v>
      </c>
      <c r="P1769">
        <v>0</v>
      </c>
    </row>
    <row r="1770" spans="1:17" x14ac:dyDescent="0.3">
      <c r="A1770" t="s">
        <v>72</v>
      </c>
      <c r="B1770" s="2">
        <v>45144</v>
      </c>
      <c r="C1770" t="str" cm="1">
        <f t="array" ref="C177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0">
        <f>YEAR(AllData[[#This Row],[Date]])</f>
        <v>2023</v>
      </c>
      <c r="E1770" s="1">
        <v>0.54166666666666663</v>
      </c>
      <c r="F1770" t="s">
        <v>33</v>
      </c>
      <c r="G1770" s="3">
        <v>52.211680000000001</v>
      </c>
      <c r="H1770" s="3">
        <v>-1.6244400000000001</v>
      </c>
      <c r="I1770" t="s">
        <v>19</v>
      </c>
      <c r="J1770">
        <v>784</v>
      </c>
      <c r="K1770">
        <v>17.7</v>
      </c>
      <c r="L1770">
        <v>5</v>
      </c>
      <c r="M1770" t="str">
        <f>IF(AllData[[#This Row],[Nitrate (PPM)]]&gt;2, "Very high", IF(AllData[[#This Row],[Nitrate (PPM)]]&gt;1, "High", IF(AllData[[#This Row],[Nitrate (PPM)]]&gt;0.5, "Some evidence", IF(AllData[[#This Row],[Nitrate (PPM)]]&gt;=0, "No evidence"))))</f>
        <v>Very high</v>
      </c>
      <c r="N1770">
        <v>0.67</v>
      </c>
      <c r="O1770" t="str">
        <f>IF(AllData[[#This Row],[Phosphate (PPM)]]&gt;0.5, "Very high", IF(AllData[[#This Row],[Phosphate (PPM)]]&gt;0.1, "High", IF(AllData[[#This Row],[Phosphate (PPM)]]&gt;0.05, "Some evidence", IF(AllData[[#This Row],[Phosphate (PPM)]]&lt;=0.05, "No Evidence", ""))))</f>
        <v>Very high</v>
      </c>
      <c r="P1770">
        <v>0</v>
      </c>
    </row>
    <row r="1771" spans="1:17" x14ac:dyDescent="0.3">
      <c r="A1771" t="s">
        <v>69</v>
      </c>
      <c r="B1771" s="2">
        <v>45143</v>
      </c>
      <c r="C1771" t="str" cm="1">
        <f t="array" ref="C177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1">
        <f>YEAR(AllData[[#This Row],[Date]])</f>
        <v>2023</v>
      </c>
      <c r="E1771" s="1">
        <v>0.42777777777777776</v>
      </c>
      <c r="F1771" t="s">
        <v>18</v>
      </c>
      <c r="G1771" s="3">
        <v>51.991447999999998</v>
      </c>
      <c r="H1771" s="3">
        <v>-2.1628289999999999</v>
      </c>
      <c r="I1771" t="s">
        <v>19</v>
      </c>
      <c r="J1771">
        <v>905</v>
      </c>
      <c r="K1771">
        <v>18.399999999999999</v>
      </c>
      <c r="L1771">
        <v>8</v>
      </c>
      <c r="M1771" t="str">
        <f>IF(AllData[[#This Row],[Nitrate (PPM)]]&gt;2, "Very high", IF(AllData[[#This Row],[Nitrate (PPM)]]&gt;1, "High", IF(AllData[[#This Row],[Nitrate (PPM)]]&gt;0.5, "Some evidence", IF(AllData[[#This Row],[Nitrate (PPM)]]&gt;=0, "No evidence"))))</f>
        <v>Very high</v>
      </c>
      <c r="N1771">
        <v>0.99</v>
      </c>
      <c r="O1771" t="str">
        <f>IF(AllData[[#This Row],[Phosphate (PPM)]]&gt;0.5, "Very high", IF(AllData[[#This Row],[Phosphate (PPM)]]&gt;0.1, "High", IF(AllData[[#This Row],[Phosphate (PPM)]]&gt;0.05, "Some evidence", IF(AllData[[#This Row],[Phosphate (PPM)]]&lt;=0.05, "No Evidence", ""))))</f>
        <v>Very high</v>
      </c>
      <c r="P1771">
        <v>0</v>
      </c>
    </row>
    <row r="1772" spans="1:17" x14ac:dyDescent="0.3">
      <c r="A1772" t="s">
        <v>70</v>
      </c>
      <c r="B1772" s="2">
        <v>45143</v>
      </c>
      <c r="C1772" t="str" cm="1">
        <f t="array" ref="C177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2">
        <f>YEAR(AllData[[#This Row],[Date]])</f>
        <v>2023</v>
      </c>
      <c r="E1772" s="1">
        <v>0.64583333333333337</v>
      </c>
      <c r="F1772" t="s">
        <v>37</v>
      </c>
      <c r="G1772" s="3">
        <v>52.167430000000003</v>
      </c>
      <c r="H1772" s="3">
        <v>-1.7744800000000001</v>
      </c>
      <c r="I1772" t="s">
        <v>19</v>
      </c>
      <c r="J1772">
        <v>912</v>
      </c>
      <c r="K1772">
        <v>18</v>
      </c>
      <c r="L1772">
        <v>4</v>
      </c>
      <c r="M1772" t="str">
        <f>IF(AllData[[#This Row],[Nitrate (PPM)]]&gt;2, "Very high", IF(AllData[[#This Row],[Nitrate (PPM)]]&gt;1, "High", IF(AllData[[#This Row],[Nitrate (PPM)]]&gt;0.5, "Some evidence", IF(AllData[[#This Row],[Nitrate (PPM)]]&gt;=0, "No evidence"))))</f>
        <v>Very high</v>
      </c>
      <c r="N1772">
        <v>0.78</v>
      </c>
      <c r="O1772" t="str">
        <f>IF(AllData[[#This Row],[Phosphate (PPM)]]&gt;0.5, "Very high", IF(AllData[[#This Row],[Phosphate (PPM)]]&gt;0.1, "High", IF(AllData[[#This Row],[Phosphate (PPM)]]&gt;0.05, "Some evidence", IF(AllData[[#This Row],[Phosphate (PPM)]]&lt;=0.05, "No Evidence", ""))))</f>
        <v>Very high</v>
      </c>
      <c r="P1772">
        <v>0</v>
      </c>
    </row>
    <row r="1773" spans="1:17" x14ac:dyDescent="0.3">
      <c r="A1773" t="s">
        <v>67</v>
      </c>
      <c r="B1773" s="2">
        <v>45142</v>
      </c>
      <c r="C1773" t="str" cm="1">
        <f t="array" ref="C177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3">
        <f>YEAR(AllData[[#This Row],[Date]])</f>
        <v>2023</v>
      </c>
      <c r="E1773" s="1">
        <v>0.45833333333333331</v>
      </c>
      <c r="F1773" t="s">
        <v>65</v>
      </c>
      <c r="G1773" s="3">
        <v>52.170859</v>
      </c>
      <c r="H1773" s="3">
        <v>-1.7432030000000001</v>
      </c>
      <c r="I1773" t="s">
        <v>25</v>
      </c>
      <c r="J1773">
        <v>892</v>
      </c>
      <c r="K1773">
        <v>18.5</v>
      </c>
      <c r="L1773">
        <v>10</v>
      </c>
      <c r="M1773" t="str">
        <f>IF(AllData[[#This Row],[Nitrate (PPM)]]&gt;2, "Very high", IF(AllData[[#This Row],[Nitrate (PPM)]]&gt;1, "High", IF(AllData[[#This Row],[Nitrate (PPM)]]&gt;0.5, "Some evidence", IF(AllData[[#This Row],[Nitrate (PPM)]]&gt;=0, "No evidence"))))</f>
        <v>Very high</v>
      </c>
      <c r="N1773">
        <v>0.56999999999999995</v>
      </c>
      <c r="O1773" t="str">
        <f>IF(AllData[[#This Row],[Phosphate (PPM)]]&gt;0.5, "Very high", IF(AllData[[#This Row],[Phosphate (PPM)]]&gt;0.1, "High", IF(AllData[[#This Row],[Phosphate (PPM)]]&gt;0.05, "Some evidence", IF(AllData[[#This Row],[Phosphate (PPM)]]&lt;=0.05, "No Evidence", ""))))</f>
        <v>Very high</v>
      </c>
      <c r="P1773">
        <v>0.62</v>
      </c>
    </row>
    <row r="1774" spans="1:17" x14ac:dyDescent="0.3">
      <c r="A1774" t="s">
        <v>68</v>
      </c>
      <c r="B1774" s="2">
        <v>45142</v>
      </c>
      <c r="C1774" t="str" cm="1">
        <f t="array" ref="C177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4">
        <f>YEAR(AllData[[#This Row],[Date]])</f>
        <v>2023</v>
      </c>
      <c r="E1774" s="1">
        <v>0.47569444444444442</v>
      </c>
      <c r="F1774" t="s">
        <v>61</v>
      </c>
      <c r="G1774" s="3">
        <v>52.177238000000003</v>
      </c>
      <c r="H1774" s="3">
        <v>-1.73556</v>
      </c>
      <c r="I1774" t="s">
        <v>62</v>
      </c>
      <c r="J1774">
        <v>896</v>
      </c>
      <c r="K1774">
        <v>19.2</v>
      </c>
      <c r="L1774">
        <v>10</v>
      </c>
      <c r="M1774" t="str">
        <f>IF(AllData[[#This Row],[Nitrate (PPM)]]&gt;2, "Very high", IF(AllData[[#This Row],[Nitrate (PPM)]]&gt;1, "High", IF(AllData[[#This Row],[Nitrate (PPM)]]&gt;0.5, "Some evidence", IF(AllData[[#This Row],[Nitrate (PPM)]]&gt;=0, "No evidence"))))</f>
        <v>Very high</v>
      </c>
      <c r="N1774">
        <v>0.46</v>
      </c>
      <c r="O1774" t="str">
        <f>IF(AllData[[#This Row],[Phosphate (PPM)]]&gt;0.5, "Very high", IF(AllData[[#This Row],[Phosphate (PPM)]]&gt;0.1, "High", IF(AllData[[#This Row],[Phosphate (PPM)]]&gt;0.05, "Some evidence", IF(AllData[[#This Row],[Phosphate (PPM)]]&lt;=0.05, "No Evidence", ""))))</f>
        <v>High</v>
      </c>
      <c r="P1774">
        <v>0.62</v>
      </c>
    </row>
    <row r="1775" spans="1:17" x14ac:dyDescent="0.3">
      <c r="A1775" t="s">
        <v>60</v>
      </c>
      <c r="B1775" s="2">
        <v>45139</v>
      </c>
      <c r="C1775" t="str" cm="1">
        <f t="array" ref="C177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5">
        <f>YEAR(AllData[[#This Row],[Date]])</f>
        <v>2023</v>
      </c>
      <c r="E1775" s="1">
        <v>0.83333333333333337</v>
      </c>
      <c r="F1775" t="s">
        <v>61</v>
      </c>
      <c r="G1775" s="3">
        <v>52.177095000000001</v>
      </c>
      <c r="H1775" s="3">
        <v>-1.7357819999999999</v>
      </c>
      <c r="I1775" t="s">
        <v>62</v>
      </c>
      <c r="J1775">
        <v>893</v>
      </c>
      <c r="K1775">
        <v>18.8</v>
      </c>
      <c r="L1775">
        <v>10</v>
      </c>
      <c r="M1775" t="str">
        <f>IF(AllData[[#This Row],[Nitrate (PPM)]]&gt;2, "Very high", IF(AllData[[#This Row],[Nitrate (PPM)]]&gt;1, "High", IF(AllData[[#This Row],[Nitrate (PPM)]]&gt;0.5, "Some evidence", IF(AllData[[#This Row],[Nitrate (PPM)]]&gt;=0, "No evidence"))))</f>
        <v>Very high</v>
      </c>
      <c r="N1775">
        <v>0.5</v>
      </c>
      <c r="O1775" t="str">
        <f>IF(AllData[[#This Row],[Phosphate (PPM)]]&gt;0.5, "Very high", IF(AllData[[#This Row],[Phosphate (PPM)]]&gt;0.1, "High", IF(AllData[[#This Row],[Phosphate (PPM)]]&gt;0.05, "Some evidence", IF(AllData[[#This Row],[Phosphate (PPM)]]&lt;=0.05, "No Evidence", ""))))</f>
        <v>High</v>
      </c>
      <c r="P1775">
        <v>0.6</v>
      </c>
      <c r="Q1775" t="s">
        <v>63</v>
      </c>
    </row>
    <row r="1776" spans="1:17" x14ac:dyDescent="0.3">
      <c r="A1776" t="s">
        <v>64</v>
      </c>
      <c r="B1776" s="2">
        <v>45139</v>
      </c>
      <c r="C1776" t="str" cm="1">
        <f t="array" ref="C177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6">
        <f>YEAR(AllData[[#This Row],[Date]])</f>
        <v>2023</v>
      </c>
      <c r="E1776" s="1">
        <v>0.85416666666666663</v>
      </c>
      <c r="F1776" t="s">
        <v>65</v>
      </c>
      <c r="G1776" s="3">
        <v>52.178967999999998</v>
      </c>
      <c r="H1776" s="3">
        <v>-1.7338849999999999</v>
      </c>
      <c r="I1776" t="s">
        <v>25</v>
      </c>
      <c r="J1776">
        <v>887</v>
      </c>
      <c r="K1776">
        <v>18.600000000000001</v>
      </c>
      <c r="L1776">
        <v>10</v>
      </c>
      <c r="M1776" t="str">
        <f>IF(AllData[[#This Row],[Nitrate (PPM)]]&gt;2, "Very high", IF(AllData[[#This Row],[Nitrate (PPM)]]&gt;1, "High", IF(AllData[[#This Row],[Nitrate (PPM)]]&gt;0.5, "Some evidence", IF(AllData[[#This Row],[Nitrate (PPM)]]&gt;=0, "No evidence"))))</f>
        <v>Very high</v>
      </c>
      <c r="N1776">
        <v>0.6</v>
      </c>
      <c r="O1776" t="str">
        <f>IF(AllData[[#This Row],[Phosphate (PPM)]]&gt;0.5, "Very high", IF(AllData[[#This Row],[Phosphate (PPM)]]&gt;0.1, "High", IF(AllData[[#This Row],[Phosphate (PPM)]]&gt;0.05, "Some evidence", IF(AllData[[#This Row],[Phosphate (PPM)]]&lt;=0.05, "No Evidence", ""))))</f>
        <v>Very high</v>
      </c>
      <c r="P1776">
        <v>0.6</v>
      </c>
      <c r="Q1776" t="s">
        <v>66</v>
      </c>
    </row>
    <row r="1777" spans="1:17" x14ac:dyDescent="0.3">
      <c r="A1777" t="s">
        <v>56</v>
      </c>
      <c r="B1777" s="2">
        <v>45138</v>
      </c>
      <c r="C1777" t="str" cm="1">
        <f t="array" ref="C177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7">
        <f>YEAR(AllData[[#This Row],[Date]])</f>
        <v>2023</v>
      </c>
      <c r="E1777" s="1">
        <v>0.5</v>
      </c>
      <c r="F1777" t="s">
        <v>35</v>
      </c>
      <c r="G1777" s="3">
        <v>52.175240000000002</v>
      </c>
      <c r="H1777" s="3">
        <v>-1.7918700000000001</v>
      </c>
      <c r="I1777" t="s">
        <v>19</v>
      </c>
      <c r="J1777">
        <v>728</v>
      </c>
      <c r="K1777">
        <v>18.7</v>
      </c>
      <c r="L1777">
        <v>4.5</v>
      </c>
      <c r="M1777" t="str">
        <f>IF(AllData[[#This Row],[Nitrate (PPM)]]&gt;2, "Very high", IF(AllData[[#This Row],[Nitrate (PPM)]]&gt;1, "High", IF(AllData[[#This Row],[Nitrate (PPM)]]&gt;0.5, "Some evidence", IF(AllData[[#This Row],[Nitrate (PPM)]]&gt;=0, "No evidence"))))</f>
        <v>Very high</v>
      </c>
      <c r="N1777">
        <v>0.59</v>
      </c>
      <c r="O1777" t="str">
        <f>IF(AllData[[#This Row],[Phosphate (PPM)]]&gt;0.5, "Very high", IF(AllData[[#This Row],[Phosphate (PPM)]]&gt;0.1, "High", IF(AllData[[#This Row],[Phosphate (PPM)]]&gt;0.05, "Some evidence", IF(AllData[[#This Row],[Phosphate (PPM)]]&lt;=0.05, "No Evidence", ""))))</f>
        <v>Very high</v>
      </c>
      <c r="P1777">
        <v>0</v>
      </c>
      <c r="Q1777" t="s">
        <v>57</v>
      </c>
    </row>
    <row r="1778" spans="1:17" x14ac:dyDescent="0.3">
      <c r="A1778" t="s">
        <v>58</v>
      </c>
      <c r="B1778" s="2">
        <v>45138</v>
      </c>
      <c r="C1778" t="str" cm="1">
        <f t="array" ref="C177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8">
        <f>YEAR(AllData[[#This Row],[Date]])</f>
        <v>2023</v>
      </c>
      <c r="E1778" s="1">
        <v>0.70833333333333337</v>
      </c>
      <c r="F1778" t="s">
        <v>45</v>
      </c>
      <c r="G1778" s="3">
        <v>52.161209999999997</v>
      </c>
      <c r="H1778" s="3">
        <v>-1.8301499999999999</v>
      </c>
      <c r="I1778" t="s">
        <v>25</v>
      </c>
      <c r="J1778">
        <v>722</v>
      </c>
      <c r="K1778">
        <v>17.5</v>
      </c>
      <c r="L1778">
        <v>4</v>
      </c>
      <c r="M1778" t="str">
        <f>IF(AllData[[#This Row],[Nitrate (PPM)]]&gt;2, "Very high", IF(AllData[[#This Row],[Nitrate (PPM)]]&gt;1, "High", IF(AllData[[#This Row],[Nitrate (PPM)]]&gt;0.5, "Some evidence", IF(AllData[[#This Row],[Nitrate (PPM)]]&gt;=0, "No evidence"))))</f>
        <v>Very high</v>
      </c>
      <c r="N1778">
        <v>0.61</v>
      </c>
      <c r="O1778" t="str">
        <f>IF(AllData[[#This Row],[Phosphate (PPM)]]&gt;0.5, "Very high", IF(AllData[[#This Row],[Phosphate (PPM)]]&gt;0.1, "High", IF(AllData[[#This Row],[Phosphate (PPM)]]&gt;0.05, "Some evidence", IF(AllData[[#This Row],[Phosphate (PPM)]]&lt;=0.05, "No Evidence", ""))))</f>
        <v>Very high</v>
      </c>
      <c r="P1778">
        <v>0</v>
      </c>
      <c r="Q1778" t="s">
        <v>59</v>
      </c>
    </row>
    <row r="1779" spans="1:17" x14ac:dyDescent="0.3">
      <c r="A1779" t="s">
        <v>53</v>
      </c>
      <c r="B1779" s="2">
        <v>45137</v>
      </c>
      <c r="C1779" t="str" cm="1">
        <f t="array" ref="C177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79">
        <f>YEAR(AllData[[#This Row],[Date]])</f>
        <v>2023</v>
      </c>
      <c r="E1779" s="1">
        <v>0.40625</v>
      </c>
      <c r="F1779" t="s">
        <v>30</v>
      </c>
      <c r="G1779" s="3">
        <v>52.238149999999997</v>
      </c>
      <c r="H1779" s="3">
        <v>-1.6245799999999999</v>
      </c>
      <c r="I1779" t="s">
        <v>25</v>
      </c>
      <c r="J1779">
        <v>734</v>
      </c>
      <c r="K1779">
        <v>18.8</v>
      </c>
      <c r="L1779">
        <v>4</v>
      </c>
      <c r="M1779" t="str">
        <f>IF(AllData[[#This Row],[Nitrate (PPM)]]&gt;2, "Very high", IF(AllData[[#This Row],[Nitrate (PPM)]]&gt;1, "High", IF(AllData[[#This Row],[Nitrate (PPM)]]&gt;0.5, "Some evidence", IF(AllData[[#This Row],[Nitrate (PPM)]]&gt;=0, "No evidence"))))</f>
        <v>Very high</v>
      </c>
      <c r="N1779">
        <v>0.83</v>
      </c>
      <c r="O1779" t="str">
        <f>IF(AllData[[#This Row],[Phosphate (PPM)]]&gt;0.5, "Very high", IF(AllData[[#This Row],[Phosphate (PPM)]]&gt;0.1, "High", IF(AllData[[#This Row],[Phosphate (PPM)]]&gt;0.05, "Some evidence", IF(AllData[[#This Row],[Phosphate (PPM)]]&lt;=0.05, "No Evidence", ""))))</f>
        <v>Very high</v>
      </c>
      <c r="P1779">
        <v>0</v>
      </c>
      <c r="Q1779" t="s">
        <v>54</v>
      </c>
    </row>
    <row r="1780" spans="1:17" x14ac:dyDescent="0.3">
      <c r="A1780" t="s">
        <v>55</v>
      </c>
      <c r="B1780" s="2">
        <v>45137</v>
      </c>
      <c r="C1780" t="str" cm="1">
        <f t="array" ref="C178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0">
        <f>YEAR(AllData[[#This Row],[Date]])</f>
        <v>2023</v>
      </c>
      <c r="E1780" s="1">
        <v>0.52083333333333337</v>
      </c>
      <c r="F1780" t="s">
        <v>33</v>
      </c>
      <c r="G1780" s="3">
        <v>52.211680000000001</v>
      </c>
      <c r="H1780" s="3">
        <v>-1.6244400000000001</v>
      </c>
      <c r="I1780" t="s">
        <v>19</v>
      </c>
      <c r="J1780">
        <v>704</v>
      </c>
      <c r="K1780">
        <v>19.399999999999999</v>
      </c>
      <c r="L1780">
        <v>5</v>
      </c>
      <c r="M1780" t="str">
        <f>IF(AllData[[#This Row],[Nitrate (PPM)]]&gt;2, "Very high", IF(AllData[[#This Row],[Nitrate (PPM)]]&gt;1, "High", IF(AllData[[#This Row],[Nitrate (PPM)]]&gt;0.5, "Some evidence", IF(AllData[[#This Row],[Nitrate (PPM)]]&gt;=0, "No evidence"))))</f>
        <v>Very high</v>
      </c>
      <c r="N1780">
        <v>0.7</v>
      </c>
      <c r="O1780" t="str">
        <f>IF(AllData[[#This Row],[Phosphate (PPM)]]&gt;0.5, "Very high", IF(AllData[[#This Row],[Phosphate (PPM)]]&gt;0.1, "High", IF(AllData[[#This Row],[Phosphate (PPM)]]&gt;0.05, "Some evidence", IF(AllData[[#This Row],[Phosphate (PPM)]]&lt;=0.05, "No Evidence", ""))))</f>
        <v>Very high</v>
      </c>
      <c r="P1780">
        <v>0</v>
      </c>
      <c r="Q1780" t="s">
        <v>54</v>
      </c>
    </row>
    <row r="1781" spans="1:17" x14ac:dyDescent="0.3">
      <c r="A1781" t="s">
        <v>52</v>
      </c>
      <c r="B1781" s="2">
        <v>45134</v>
      </c>
      <c r="C1781" t="str" cm="1">
        <f t="array" ref="C178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1">
        <f>YEAR(AllData[[#This Row],[Date]])</f>
        <v>2023</v>
      </c>
      <c r="E1781" s="1">
        <v>0.85416666666666663</v>
      </c>
      <c r="F1781" t="s">
        <v>18</v>
      </c>
      <c r="G1781" s="3">
        <v>51.991571999999998</v>
      </c>
      <c r="H1781" s="3">
        <v>-2.1628850000000002</v>
      </c>
      <c r="I1781" t="s">
        <v>19</v>
      </c>
      <c r="J1781">
        <v>856</v>
      </c>
      <c r="K1781">
        <v>19.7</v>
      </c>
      <c r="L1781">
        <v>8</v>
      </c>
      <c r="M1781" t="str">
        <f>IF(AllData[[#This Row],[Nitrate (PPM)]]&gt;2, "Very high", IF(AllData[[#This Row],[Nitrate (PPM)]]&gt;1, "High", IF(AllData[[#This Row],[Nitrate (PPM)]]&gt;0.5, "Some evidence", IF(AllData[[#This Row],[Nitrate (PPM)]]&gt;=0, "No evidence"))))</f>
        <v>Very high</v>
      </c>
      <c r="N1781">
        <v>1.1399999999999999</v>
      </c>
      <c r="O1781" t="str">
        <f>IF(AllData[[#This Row],[Phosphate (PPM)]]&gt;0.5, "Very high", IF(AllData[[#This Row],[Phosphate (PPM)]]&gt;0.1, "High", IF(AllData[[#This Row],[Phosphate (PPM)]]&gt;0.05, "Some evidence", IF(AllData[[#This Row],[Phosphate (PPM)]]&lt;=0.05, "No Evidence", ""))))</f>
        <v>Very high</v>
      </c>
      <c r="P1781">
        <v>0</v>
      </c>
    </row>
    <row r="1782" spans="1:17" x14ac:dyDescent="0.3">
      <c r="A1782" t="s">
        <v>49</v>
      </c>
      <c r="B1782" s="2">
        <v>45132</v>
      </c>
      <c r="C1782" t="str" cm="1">
        <f t="array" ref="C178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2">
        <f>YEAR(AllData[[#This Row],[Date]])</f>
        <v>2023</v>
      </c>
      <c r="E1782" s="1">
        <v>0.4777777777777778</v>
      </c>
      <c r="F1782" t="s">
        <v>50</v>
      </c>
      <c r="G1782" s="3">
        <v>52.027053000000002</v>
      </c>
      <c r="H1782" s="3">
        <v>-2.1405430000000001</v>
      </c>
      <c r="I1782" t="s">
        <v>25</v>
      </c>
      <c r="J1782">
        <v>905</v>
      </c>
      <c r="K1782">
        <v>19.5</v>
      </c>
      <c r="L1782">
        <v>10</v>
      </c>
      <c r="M1782" t="str">
        <f>IF(AllData[[#This Row],[Nitrate (PPM)]]&gt;2, "Very high", IF(AllData[[#This Row],[Nitrate (PPM)]]&gt;1, "High", IF(AllData[[#This Row],[Nitrate (PPM)]]&gt;0.5, "Some evidence", IF(AllData[[#This Row],[Nitrate (PPM)]]&gt;=0, "No evidence"))))</f>
        <v>Very high</v>
      </c>
      <c r="N1782">
        <v>1</v>
      </c>
      <c r="O1782" t="str">
        <f>IF(AllData[[#This Row],[Phosphate (PPM)]]&gt;0.5, "Very high", IF(AllData[[#This Row],[Phosphate (PPM)]]&gt;0.1, "High", IF(AllData[[#This Row],[Phosphate (PPM)]]&gt;0.05, "Some evidence", IF(AllData[[#This Row],[Phosphate (PPM)]]&lt;=0.05, "No Evidence", ""))))</f>
        <v>Very high</v>
      </c>
      <c r="P1782">
        <v>0</v>
      </c>
      <c r="Q1782" t="s">
        <v>51</v>
      </c>
    </row>
    <row r="1783" spans="1:17" x14ac:dyDescent="0.3">
      <c r="A1783" t="s">
        <v>39</v>
      </c>
      <c r="B1783" s="2">
        <v>45130</v>
      </c>
      <c r="C1783" t="str" cm="1">
        <f t="array" ref="C178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3">
        <f>YEAR(AllData[[#This Row],[Date]])</f>
        <v>2023</v>
      </c>
      <c r="E1783" s="1">
        <v>0.34513888888888888</v>
      </c>
      <c r="F1783" t="s">
        <v>18</v>
      </c>
      <c r="G1783" s="3">
        <v>51.991394999999997</v>
      </c>
      <c r="H1783" s="3">
        <v>-2.1626370000000001</v>
      </c>
      <c r="I1783" t="s">
        <v>19</v>
      </c>
      <c r="J1783">
        <v>819</v>
      </c>
      <c r="K1783">
        <v>19.3</v>
      </c>
      <c r="L1783">
        <v>12</v>
      </c>
      <c r="M1783" t="str">
        <f>IF(AllData[[#This Row],[Nitrate (PPM)]]&gt;2, "Very high", IF(AllData[[#This Row],[Nitrate (PPM)]]&gt;1, "High", IF(AllData[[#This Row],[Nitrate (PPM)]]&gt;0.5, "Some evidence", IF(AllData[[#This Row],[Nitrate (PPM)]]&gt;=0, "No evidence"))))</f>
        <v>Very high</v>
      </c>
      <c r="N1783">
        <v>0.86</v>
      </c>
      <c r="O1783" t="str">
        <f>IF(AllData[[#This Row],[Phosphate (PPM)]]&gt;0.5, "Very high", IF(AllData[[#This Row],[Phosphate (PPM)]]&gt;0.1, "High", IF(AllData[[#This Row],[Phosphate (PPM)]]&gt;0.05, "Some evidence", IF(AllData[[#This Row],[Phosphate (PPM)]]&lt;=0.05, "No Evidence", ""))))</f>
        <v>Very high</v>
      </c>
      <c r="P1783">
        <v>0</v>
      </c>
    </row>
    <row r="1784" spans="1:17" x14ac:dyDescent="0.3">
      <c r="A1784" t="s">
        <v>40</v>
      </c>
      <c r="B1784" s="2">
        <v>45130</v>
      </c>
      <c r="C1784" t="str" cm="1">
        <f t="array" ref="C178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4">
        <f>YEAR(AllData[[#This Row],[Date]])</f>
        <v>2023</v>
      </c>
      <c r="E1784" s="1">
        <v>0.41319444444444442</v>
      </c>
      <c r="F1784" t="s">
        <v>30</v>
      </c>
      <c r="G1784" s="3">
        <v>52.238149999999997</v>
      </c>
      <c r="H1784" s="3">
        <v>-1.6245799999999999</v>
      </c>
      <c r="I1784" t="s">
        <v>25</v>
      </c>
      <c r="J1784">
        <v>806</v>
      </c>
      <c r="K1784">
        <v>18.5</v>
      </c>
      <c r="L1784">
        <v>5</v>
      </c>
      <c r="M1784" t="str">
        <f>IF(AllData[[#This Row],[Nitrate (PPM)]]&gt;2, "Very high", IF(AllData[[#This Row],[Nitrate (PPM)]]&gt;1, "High", IF(AllData[[#This Row],[Nitrate (PPM)]]&gt;0.5, "Some evidence", IF(AllData[[#This Row],[Nitrate (PPM)]]&gt;=0, "No evidence"))))</f>
        <v>Very high</v>
      </c>
      <c r="N1784">
        <v>0.6</v>
      </c>
      <c r="O1784" t="str">
        <f>IF(AllData[[#This Row],[Phosphate (PPM)]]&gt;0.5, "Very high", IF(AllData[[#This Row],[Phosphate (PPM)]]&gt;0.1, "High", IF(AllData[[#This Row],[Phosphate (PPM)]]&gt;0.05, "Some evidence", IF(AllData[[#This Row],[Phosphate (PPM)]]&lt;=0.05, "No Evidence", ""))))</f>
        <v>Very high</v>
      </c>
      <c r="P1784">
        <v>0</v>
      </c>
      <c r="Q1784" t="s">
        <v>41</v>
      </c>
    </row>
    <row r="1785" spans="1:17" x14ac:dyDescent="0.3">
      <c r="A1785" t="s">
        <v>42</v>
      </c>
      <c r="B1785" s="2">
        <v>45130</v>
      </c>
      <c r="C1785" t="str" cm="1">
        <f t="array" ref="C178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5">
        <f>YEAR(AllData[[#This Row],[Date]])</f>
        <v>2023</v>
      </c>
      <c r="E1785" s="1">
        <v>0.49305555555555558</v>
      </c>
      <c r="F1785" t="s">
        <v>33</v>
      </c>
      <c r="G1785" s="3">
        <v>52.211680000000001</v>
      </c>
      <c r="H1785" s="3">
        <v>-1.6244400000000001</v>
      </c>
      <c r="I1785" t="s">
        <v>19</v>
      </c>
      <c r="J1785">
        <v>840</v>
      </c>
      <c r="K1785">
        <v>19.399999999999999</v>
      </c>
      <c r="L1785">
        <v>5</v>
      </c>
      <c r="M1785" t="str">
        <f>IF(AllData[[#This Row],[Nitrate (PPM)]]&gt;2, "Very high", IF(AllData[[#This Row],[Nitrate (PPM)]]&gt;1, "High", IF(AllData[[#This Row],[Nitrate (PPM)]]&gt;0.5, "Some evidence", IF(AllData[[#This Row],[Nitrate (PPM)]]&gt;=0, "No evidence"))))</f>
        <v>Very high</v>
      </c>
      <c r="N1785">
        <v>0.6</v>
      </c>
      <c r="O1785" t="str">
        <f>IF(AllData[[#This Row],[Phosphate (PPM)]]&gt;0.5, "Very high", IF(AllData[[#This Row],[Phosphate (PPM)]]&gt;0.1, "High", IF(AllData[[#This Row],[Phosphate (PPM)]]&gt;0.05, "Some evidence", IF(AllData[[#This Row],[Phosphate (PPM)]]&lt;=0.05, "No Evidence", ""))))</f>
        <v>Very high</v>
      </c>
      <c r="P1785">
        <v>0</v>
      </c>
      <c r="Q1785" t="s">
        <v>43</v>
      </c>
    </row>
    <row r="1786" spans="1:17" x14ac:dyDescent="0.3">
      <c r="A1786" t="s">
        <v>44</v>
      </c>
      <c r="B1786" s="2">
        <v>45130</v>
      </c>
      <c r="C1786" t="str" cm="1">
        <f t="array" ref="C1786">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6">
        <f>YEAR(AllData[[#This Row],[Date]])</f>
        <v>2023</v>
      </c>
      <c r="E1786" s="1">
        <v>0.66666666666666663</v>
      </c>
      <c r="F1786" t="s">
        <v>45</v>
      </c>
      <c r="G1786" s="3">
        <v>52.161209999999997</v>
      </c>
      <c r="H1786" s="3">
        <v>-1.8301499999999999</v>
      </c>
      <c r="I1786" t="s">
        <v>25</v>
      </c>
      <c r="J1786">
        <v>832</v>
      </c>
      <c r="K1786">
        <v>18.7</v>
      </c>
      <c r="L1786">
        <v>4</v>
      </c>
      <c r="M1786" t="str">
        <f>IF(AllData[[#This Row],[Nitrate (PPM)]]&gt;2, "Very high", IF(AllData[[#This Row],[Nitrate (PPM)]]&gt;1, "High", IF(AllData[[#This Row],[Nitrate (PPM)]]&gt;0.5, "Some evidence", IF(AllData[[#This Row],[Nitrate (PPM)]]&gt;=0, "No evidence"))))</f>
        <v>Very high</v>
      </c>
      <c r="N1786">
        <v>0.71</v>
      </c>
      <c r="O1786" t="str">
        <f>IF(AllData[[#This Row],[Phosphate (PPM)]]&gt;0.5, "Very high", IF(AllData[[#This Row],[Phosphate (PPM)]]&gt;0.1, "High", IF(AllData[[#This Row],[Phosphate (PPM)]]&gt;0.05, "Some evidence", IF(AllData[[#This Row],[Phosphate (PPM)]]&lt;=0.05, "No Evidence", ""))))</f>
        <v>Very high</v>
      </c>
      <c r="P1786">
        <v>0</v>
      </c>
      <c r="Q1786" t="s">
        <v>46</v>
      </c>
    </row>
    <row r="1787" spans="1:17" x14ac:dyDescent="0.3">
      <c r="A1787" t="s">
        <v>47</v>
      </c>
      <c r="B1787" s="2">
        <v>45130</v>
      </c>
      <c r="C1787" t="str" cm="1">
        <f t="array" ref="C1787">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7">
        <f>YEAR(AllData[[#This Row],[Date]])</f>
        <v>2023</v>
      </c>
      <c r="E1787" s="1">
        <v>0.77083333333333337</v>
      </c>
      <c r="F1787" t="s">
        <v>35</v>
      </c>
      <c r="G1787" s="3">
        <v>52.175240000000002</v>
      </c>
      <c r="H1787" s="3">
        <v>-1.7918700000000001</v>
      </c>
      <c r="I1787" t="s">
        <v>19</v>
      </c>
      <c r="J1787">
        <v>892</v>
      </c>
      <c r="K1787">
        <v>19.100000000000001</v>
      </c>
      <c r="L1787">
        <v>7</v>
      </c>
      <c r="M1787" t="str">
        <f>IF(AllData[[#This Row],[Nitrate (PPM)]]&gt;2, "Very high", IF(AllData[[#This Row],[Nitrate (PPM)]]&gt;1, "High", IF(AllData[[#This Row],[Nitrate (PPM)]]&gt;0.5, "Some evidence", IF(AllData[[#This Row],[Nitrate (PPM)]]&gt;=0, "No evidence"))))</f>
        <v>Very high</v>
      </c>
      <c r="N1787">
        <v>0.47</v>
      </c>
      <c r="O1787" t="str">
        <f>IF(AllData[[#This Row],[Phosphate (PPM)]]&gt;0.5, "Very high", IF(AllData[[#This Row],[Phosphate (PPM)]]&gt;0.1, "High", IF(AllData[[#This Row],[Phosphate (PPM)]]&gt;0.05, "Some evidence", IF(AllData[[#This Row],[Phosphate (PPM)]]&lt;=0.05, "No Evidence", ""))))</f>
        <v>High</v>
      </c>
      <c r="P1787">
        <v>0</v>
      </c>
      <c r="Q1787" t="s">
        <v>48</v>
      </c>
    </row>
    <row r="1788" spans="1:17" x14ac:dyDescent="0.3">
      <c r="A1788" t="s">
        <v>36</v>
      </c>
      <c r="B1788" s="2">
        <v>45129</v>
      </c>
      <c r="C1788" t="str" cm="1">
        <f t="array" ref="C1788">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8">
        <f>YEAR(AllData[[#This Row],[Date]])</f>
        <v>2023</v>
      </c>
      <c r="E1788" s="1">
        <v>0.76736111111111116</v>
      </c>
      <c r="F1788" t="s">
        <v>37</v>
      </c>
      <c r="G1788" s="3">
        <v>52.167430000000003</v>
      </c>
      <c r="H1788" s="3">
        <v>-1.7744800000000001</v>
      </c>
      <c r="I1788" t="s">
        <v>19</v>
      </c>
      <c r="J1788">
        <v>900</v>
      </c>
      <c r="K1788">
        <v>18.399999999999999</v>
      </c>
      <c r="L1788">
        <v>2</v>
      </c>
      <c r="M1788" t="str">
        <f>IF(AllData[[#This Row],[Nitrate (PPM)]]&gt;2, "Very high", IF(AllData[[#This Row],[Nitrate (PPM)]]&gt;1, "High", IF(AllData[[#This Row],[Nitrate (PPM)]]&gt;0.5, "Some evidence", IF(AllData[[#This Row],[Nitrate (PPM)]]&gt;=0, "No evidence"))))</f>
        <v>High</v>
      </c>
      <c r="N1788">
        <v>0.9</v>
      </c>
      <c r="O1788" t="str">
        <f>IF(AllData[[#This Row],[Phosphate (PPM)]]&gt;0.5, "Very high", IF(AllData[[#This Row],[Phosphate (PPM)]]&gt;0.1, "High", IF(AllData[[#This Row],[Phosphate (PPM)]]&gt;0.05, "Some evidence", IF(AllData[[#This Row],[Phosphate (PPM)]]&lt;=0.05, "No Evidence", ""))))</f>
        <v>Very high</v>
      </c>
      <c r="P1788">
        <v>0</v>
      </c>
      <c r="Q1788" t="s">
        <v>38</v>
      </c>
    </row>
    <row r="1789" spans="1:17" x14ac:dyDescent="0.3">
      <c r="A1789" t="s">
        <v>27</v>
      </c>
      <c r="B1789" s="2">
        <v>45123</v>
      </c>
      <c r="C1789" t="str" cm="1">
        <f t="array" ref="C1789">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89">
        <f>YEAR(AllData[[#This Row],[Date]])</f>
        <v>2023</v>
      </c>
      <c r="E1789" s="1">
        <v>0.35</v>
      </c>
      <c r="F1789" t="s">
        <v>18</v>
      </c>
      <c r="G1789" s="3">
        <v>51.991506999999999</v>
      </c>
      <c r="H1789" s="3">
        <v>-2.1626789999999998</v>
      </c>
      <c r="I1789" t="s">
        <v>19</v>
      </c>
      <c r="J1789">
        <v>982</v>
      </c>
      <c r="K1789">
        <v>18.7</v>
      </c>
      <c r="L1789">
        <v>10</v>
      </c>
      <c r="M1789" t="str">
        <f>IF(AllData[[#This Row],[Nitrate (PPM)]]&gt;2, "Very high", IF(AllData[[#This Row],[Nitrate (PPM)]]&gt;1, "High", IF(AllData[[#This Row],[Nitrate (PPM)]]&gt;0.5, "Some evidence", IF(AllData[[#This Row],[Nitrate (PPM)]]&gt;=0, "No evidence"))))</f>
        <v>Very high</v>
      </c>
      <c r="N1789">
        <v>1.04</v>
      </c>
      <c r="O1789" t="str">
        <f>IF(AllData[[#This Row],[Phosphate (PPM)]]&gt;0.5, "Very high", IF(AllData[[#This Row],[Phosphate (PPM)]]&gt;0.1, "High", IF(AllData[[#This Row],[Phosphate (PPM)]]&gt;0.05, "Some evidence", IF(AllData[[#This Row],[Phosphate (PPM)]]&lt;=0.05, "No Evidence", ""))))</f>
        <v>Very high</v>
      </c>
      <c r="P1789">
        <v>0</v>
      </c>
      <c r="Q1789" t="s">
        <v>28</v>
      </c>
    </row>
    <row r="1790" spans="1:17" x14ac:dyDescent="0.3">
      <c r="A1790" t="s">
        <v>29</v>
      </c>
      <c r="B1790" s="2">
        <v>45123</v>
      </c>
      <c r="C1790" t="str" cm="1">
        <f t="array" ref="C1790">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0">
        <f>YEAR(AllData[[#This Row],[Date]])</f>
        <v>2023</v>
      </c>
      <c r="E1790" s="1">
        <v>0.47916666666666669</v>
      </c>
      <c r="F1790" t="s">
        <v>30</v>
      </c>
      <c r="G1790" s="3">
        <v>52.238149999999997</v>
      </c>
      <c r="H1790" s="3">
        <v>-1.6245799999999999</v>
      </c>
      <c r="I1790" t="s">
        <v>25</v>
      </c>
      <c r="J1790">
        <v>682</v>
      </c>
      <c r="K1790">
        <v>18</v>
      </c>
      <c r="L1790">
        <v>10</v>
      </c>
      <c r="M1790" t="str">
        <f>IF(AllData[[#This Row],[Nitrate (PPM)]]&gt;2, "Very high", IF(AllData[[#This Row],[Nitrate (PPM)]]&gt;1, "High", IF(AllData[[#This Row],[Nitrate (PPM)]]&gt;0.5, "Some evidence", IF(AllData[[#This Row],[Nitrate (PPM)]]&gt;=0, "No evidence"))))</f>
        <v>Very high</v>
      </c>
      <c r="N1790">
        <v>0.63</v>
      </c>
      <c r="O1790" t="str">
        <f>IF(AllData[[#This Row],[Phosphate (PPM)]]&gt;0.5, "Very high", IF(AllData[[#This Row],[Phosphate (PPM)]]&gt;0.1, "High", IF(AllData[[#This Row],[Phosphate (PPM)]]&gt;0.05, "Some evidence", IF(AllData[[#This Row],[Phosphate (PPM)]]&lt;=0.05, "No Evidence", ""))))</f>
        <v>Very high</v>
      </c>
      <c r="P1790">
        <v>0</v>
      </c>
      <c r="Q1790" t="s">
        <v>31</v>
      </c>
    </row>
    <row r="1791" spans="1:17" x14ac:dyDescent="0.3">
      <c r="A1791" t="s">
        <v>32</v>
      </c>
      <c r="B1791" s="2">
        <v>45123</v>
      </c>
      <c r="C1791" t="str" cm="1">
        <f t="array" ref="C1791">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1">
        <f>YEAR(AllData[[#This Row],[Date]])</f>
        <v>2023</v>
      </c>
      <c r="E1791" s="1">
        <v>0.52083333333333337</v>
      </c>
      <c r="F1791" t="s">
        <v>33</v>
      </c>
      <c r="G1791" s="3">
        <v>52.211680000000001</v>
      </c>
      <c r="H1791" s="3">
        <v>-1.6244400000000001</v>
      </c>
      <c r="I1791" t="s">
        <v>19</v>
      </c>
      <c r="J1791">
        <v>782</v>
      </c>
      <c r="K1791">
        <v>18.5</v>
      </c>
      <c r="L1791">
        <v>5</v>
      </c>
      <c r="M1791" t="str">
        <f>IF(AllData[[#This Row],[Nitrate (PPM)]]&gt;2, "Very high", IF(AllData[[#This Row],[Nitrate (PPM)]]&gt;1, "High", IF(AllData[[#This Row],[Nitrate (PPM)]]&gt;0.5, "Some evidence", IF(AllData[[#This Row],[Nitrate (PPM)]]&gt;=0, "No evidence"))))</f>
        <v>Very high</v>
      </c>
      <c r="N1791">
        <v>0.55000000000000004</v>
      </c>
      <c r="O1791" t="str">
        <f>IF(AllData[[#This Row],[Phosphate (PPM)]]&gt;0.5, "Very high", IF(AllData[[#This Row],[Phosphate (PPM)]]&gt;0.1, "High", IF(AllData[[#This Row],[Phosphate (PPM)]]&gt;0.05, "Some evidence", IF(AllData[[#This Row],[Phosphate (PPM)]]&lt;=0.05, "No Evidence", ""))))</f>
        <v>Very high</v>
      </c>
      <c r="P1791">
        <v>0</v>
      </c>
      <c r="Q1791" t="s">
        <v>31</v>
      </c>
    </row>
    <row r="1792" spans="1:17" x14ac:dyDescent="0.3">
      <c r="A1792" t="s">
        <v>34</v>
      </c>
      <c r="B1792" s="2">
        <v>45123</v>
      </c>
      <c r="C1792" t="str" cm="1">
        <f t="array" ref="C1792">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2">
        <f>YEAR(AllData[[#This Row],[Date]])</f>
        <v>2023</v>
      </c>
      <c r="E1792" s="1">
        <v>0.69097222222222221</v>
      </c>
      <c r="F1792" t="s">
        <v>35</v>
      </c>
      <c r="G1792" s="3">
        <v>52.175240000000002</v>
      </c>
      <c r="H1792" s="3">
        <v>-1.7918700000000001</v>
      </c>
      <c r="I1792" t="s">
        <v>19</v>
      </c>
      <c r="J1792">
        <v>732</v>
      </c>
      <c r="K1792">
        <v>19.5</v>
      </c>
      <c r="L1792">
        <v>7</v>
      </c>
      <c r="M1792" t="str">
        <f>IF(AllData[[#This Row],[Nitrate (PPM)]]&gt;2, "Very high", IF(AllData[[#This Row],[Nitrate (PPM)]]&gt;1, "High", IF(AllData[[#This Row],[Nitrate (PPM)]]&gt;0.5, "Some evidence", IF(AllData[[#This Row],[Nitrate (PPM)]]&gt;=0, "No evidence"))))</f>
        <v>Very high</v>
      </c>
      <c r="N1792">
        <v>0.61</v>
      </c>
      <c r="O1792" t="str">
        <f>IF(AllData[[#This Row],[Phosphate (PPM)]]&gt;0.5, "Very high", IF(AllData[[#This Row],[Phosphate (PPM)]]&gt;0.1, "High", IF(AllData[[#This Row],[Phosphate (PPM)]]&gt;0.05, "Some evidence", IF(AllData[[#This Row],[Phosphate (PPM)]]&lt;=0.05, "No Evidence", ""))))</f>
        <v>Very high</v>
      </c>
      <c r="P1792">
        <v>0</v>
      </c>
      <c r="Q1792" t="s">
        <v>31</v>
      </c>
    </row>
    <row r="1793" spans="1:17" x14ac:dyDescent="0.3">
      <c r="A1793" t="s">
        <v>23</v>
      </c>
      <c r="B1793" s="2">
        <v>45118</v>
      </c>
      <c r="C1793" t="str" cm="1">
        <f t="array" ref="C1793">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3">
        <f>YEAR(AllData[[#This Row],[Date]])</f>
        <v>2023</v>
      </c>
      <c r="E1793" s="1">
        <v>0.42986111111111114</v>
      </c>
      <c r="F1793" t="s">
        <v>24</v>
      </c>
      <c r="G1793" s="3">
        <v>52.027006999999998</v>
      </c>
      <c r="H1793" s="3">
        <v>-2.1405560000000001</v>
      </c>
      <c r="I1793" t="s">
        <v>25</v>
      </c>
      <c r="K1793">
        <v>19.399999999999999</v>
      </c>
      <c r="N1793">
        <v>1.1599999999999999</v>
      </c>
      <c r="O1793" t="str">
        <f>IF(AllData[[#This Row],[Phosphate (PPM)]]&gt;0.5, "Very high", IF(AllData[[#This Row],[Phosphate (PPM)]]&gt;0.1, "High", IF(AllData[[#This Row],[Phosphate (PPM)]]&gt;0.05, "Some evidence", IF(AllData[[#This Row],[Phosphate (PPM)]]&lt;=0.05, "No Evidence", ""))))</f>
        <v>Very high</v>
      </c>
      <c r="P1793">
        <v>0</v>
      </c>
      <c r="Q1793" t="s">
        <v>26</v>
      </c>
    </row>
    <row r="1794" spans="1:17" x14ac:dyDescent="0.3">
      <c r="A1794" t="s">
        <v>20</v>
      </c>
      <c r="B1794" s="2">
        <v>45116</v>
      </c>
      <c r="C1794" t="str" cm="1">
        <f t="array" ref="C1794">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4">
        <f>YEAR(AllData[[#This Row],[Date]])</f>
        <v>2023</v>
      </c>
      <c r="E1794" s="1">
        <v>0.43333333333333335</v>
      </c>
      <c r="F1794" t="s">
        <v>21</v>
      </c>
      <c r="G1794" s="3">
        <v>51.994821999999999</v>
      </c>
      <c r="H1794" s="3">
        <v>-2.1510720000000001</v>
      </c>
      <c r="I1794" t="s">
        <v>19</v>
      </c>
      <c r="J1794">
        <v>993</v>
      </c>
      <c r="K1794">
        <v>19</v>
      </c>
      <c r="L1794">
        <v>8</v>
      </c>
      <c r="M1794" t="str">
        <f>IF(AllData[[#This Row],[Nitrate (PPM)]]&gt;2, "Very high", IF(AllData[[#This Row],[Nitrate (PPM)]]&gt;1, "High", IF(AllData[[#This Row],[Nitrate (PPM)]]&gt;0.5, "Some evidence", IF(AllData[[#This Row],[Nitrate (PPM)]]&gt;=0, "No evidence"))))</f>
        <v>Very high</v>
      </c>
      <c r="N1794">
        <v>1.1100000000000001</v>
      </c>
      <c r="O1794" t="str">
        <f>IF(AllData[[#This Row],[Phosphate (PPM)]]&gt;0.5, "Very high", IF(AllData[[#This Row],[Phosphate (PPM)]]&gt;0.1, "High", IF(AllData[[#This Row],[Phosphate (PPM)]]&gt;0.05, "Some evidence", IF(AllData[[#This Row],[Phosphate (PPM)]]&lt;=0.05, "No Evidence", ""))))</f>
        <v>Very high</v>
      </c>
      <c r="P1794">
        <v>0</v>
      </c>
      <c r="Q1794" t="s">
        <v>22</v>
      </c>
    </row>
    <row r="1795" spans="1:17" x14ac:dyDescent="0.3">
      <c r="A1795" t="s">
        <v>17</v>
      </c>
      <c r="B1795" s="2">
        <v>45112</v>
      </c>
      <c r="C1795" t="str" cm="1">
        <f t="array" ref="C1795">_xlfn.IFS(OR(MONTH(AllData[[#This Row],[Date]])=6, MONTH(AllData[[#This Row],[Date]])=7, MONTH(AllData[[#This Row],[Date]])=8)=TRUE, "Summer", OR(MONTH(AllData[[#This Row],[Date]])=9, MONTH(AllData[[#This Row],[Date]])=10, MONTH(AllData[[#This Row],[Date]])=11)=TRUE, "Autumn", OR(MONTH(AllData[[#This Row],[Date]])=12, MONTH(AllData[[#This Row],[Date]])=1, MONTH(AllData[[#This Row],[Date]])=2)=TRUE, "Winter", OR(MONTH(AllData[[#This Row],[Date]])=3, MONTH(AllData[[#This Row],[Date]])=4, MONTH(AllData[[#This Row],[Date]])=5)=TRUE, "Spring")</f>
        <v>Summer</v>
      </c>
      <c r="D1795">
        <f>YEAR(AllData[[#This Row],[Date]])</f>
        <v>2023</v>
      </c>
      <c r="E1795" s="1">
        <v>0.64444444444444449</v>
      </c>
      <c r="F1795" t="s">
        <v>18</v>
      </c>
      <c r="G1795" s="3">
        <v>51.994824000000001</v>
      </c>
      <c r="H1795" s="3">
        <v>-2.1510699999999998</v>
      </c>
      <c r="I1795" t="s">
        <v>19</v>
      </c>
      <c r="J1795">
        <v>958</v>
      </c>
      <c r="K1795">
        <v>19.100000000000001</v>
      </c>
      <c r="L1795">
        <v>7</v>
      </c>
      <c r="M1795" t="str">
        <f>IF(AllData[[#This Row],[Nitrate (PPM)]]&gt;2, "Very high", IF(AllData[[#This Row],[Nitrate (PPM)]]&gt;1, "High", IF(AllData[[#This Row],[Nitrate (PPM)]]&gt;0.5, "Some evidence", IF(AllData[[#This Row],[Nitrate (PPM)]]&gt;=0, "No evidence"))))</f>
        <v>Very high</v>
      </c>
      <c r="N1795">
        <v>1.29</v>
      </c>
      <c r="O1795" t="str">
        <f>IF(AllData[[#This Row],[Phosphate (PPM)]]&gt;0.5, "Very high", IF(AllData[[#This Row],[Phosphate (PPM)]]&gt;0.1, "High", IF(AllData[[#This Row],[Phosphate (PPM)]]&gt;0.05, "Some evidence", IF(AllData[[#This Row],[Phosphate (PPM)]]&lt;=0.05, "No Evidence", ""))))</f>
        <v>Very high</v>
      </c>
      <c r="P1795">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D7E3-F290-4B3B-A2F9-6381839DFBC1}">
  <sheetPr>
    <pageSetUpPr fitToPage="1"/>
  </sheetPr>
  <dimension ref="B1:AH8"/>
  <sheetViews>
    <sheetView zoomScale="85" workbookViewId="0"/>
  </sheetViews>
  <sheetFormatPr defaultRowHeight="14.4" x14ac:dyDescent="0.3"/>
  <cols>
    <col min="1" max="1" width="2.109375" customWidth="1"/>
    <col min="2" max="2" width="39.44140625" bestFit="1" customWidth="1"/>
    <col min="3" max="3" width="11.6640625" bestFit="1" customWidth="1"/>
    <col min="4" max="4" width="13.33203125" bestFit="1" customWidth="1"/>
    <col min="5" max="5" width="29.44140625" bestFit="1" customWidth="1"/>
    <col min="6" max="6" width="20.33203125" bestFit="1" customWidth="1"/>
    <col min="7" max="7" width="20.6640625" bestFit="1" customWidth="1"/>
    <col min="8" max="8" width="8.33203125" bestFit="1" customWidth="1"/>
    <col min="9" max="9" width="14.5546875" customWidth="1"/>
    <col min="10" max="10" width="12.109375" bestFit="1" customWidth="1"/>
    <col min="11" max="11" width="19.6640625" customWidth="1"/>
    <col min="12" max="12" width="21.109375" customWidth="1"/>
    <col min="13" max="13" width="19.6640625" customWidth="1"/>
    <col min="14" max="14" width="19.88671875" customWidth="1"/>
    <col min="15" max="15" width="8.33203125" bestFit="1" customWidth="1"/>
    <col min="16" max="16" width="8.5546875" bestFit="1" customWidth="1"/>
    <col min="17" max="17" width="14" customWidth="1"/>
    <col min="18" max="18" width="11" bestFit="1" customWidth="1"/>
    <col min="19" max="19" width="13.88671875" customWidth="1"/>
    <col min="20" max="20" width="8.33203125" bestFit="1" customWidth="1"/>
    <col min="21" max="21" width="7.88671875" bestFit="1" customWidth="1"/>
    <col min="22" max="22" width="14.5546875" customWidth="1"/>
    <col min="23" max="23" width="11" bestFit="1" customWidth="1"/>
    <col min="24" max="24" width="14.109375" customWidth="1"/>
    <col min="25" max="25" width="8.33203125" bestFit="1" customWidth="1"/>
    <col min="26" max="26" width="7.88671875" bestFit="1" customWidth="1"/>
    <col min="27" max="27" width="14.88671875" customWidth="1"/>
    <col min="28" max="28" width="11" bestFit="1" customWidth="1"/>
    <col min="29" max="29" width="14.44140625" customWidth="1"/>
    <col min="30" max="30" width="8.33203125" bestFit="1" customWidth="1"/>
    <col min="31" max="31" width="7.88671875" bestFit="1" customWidth="1"/>
    <col min="32" max="32" width="15.44140625" customWidth="1"/>
    <col min="33" max="33" width="11.6640625" customWidth="1"/>
    <col min="34" max="34" width="11.44140625" customWidth="1"/>
    <col min="37" max="37" width="11.88671875" customWidth="1"/>
    <col min="38" max="38" width="15.33203125" customWidth="1"/>
    <col min="39" max="39" width="11.33203125" customWidth="1"/>
    <col min="40" max="40" width="12.5546875" customWidth="1"/>
    <col min="41" max="41" width="16.109375" customWidth="1"/>
  </cols>
  <sheetData>
    <row r="1" spans="2:34" ht="15" thickBot="1" x14ac:dyDescent="0.35"/>
    <row r="2" spans="2:34" x14ac:dyDescent="0.3">
      <c r="B2" s="4" t="s">
        <v>2699</v>
      </c>
      <c r="C2" s="5"/>
      <c r="D2" s="16" t="s">
        <v>2700</v>
      </c>
      <c r="E2" s="17"/>
      <c r="F2" s="17"/>
      <c r="G2" s="17"/>
      <c r="H2" s="17"/>
      <c r="I2" s="17"/>
      <c r="J2" s="17"/>
      <c r="K2" s="18"/>
    </row>
    <row r="3" spans="2:34" x14ac:dyDescent="0.3">
      <c r="B3" s="6" t="s">
        <v>2701</v>
      </c>
      <c r="C3" s="5"/>
      <c r="D3" s="15" t="s">
        <v>2702</v>
      </c>
      <c r="E3" s="7" t="s">
        <v>2703</v>
      </c>
      <c r="F3" s="19" t="s">
        <v>2704</v>
      </c>
      <c r="G3" s="20"/>
      <c r="H3" s="19" t="s">
        <v>2721</v>
      </c>
      <c r="I3" s="20"/>
      <c r="J3" s="21" t="s">
        <v>2705</v>
      </c>
      <c r="K3" s="22"/>
    </row>
    <row r="4" spans="2:34" ht="15" thickBot="1" x14ac:dyDescent="0.35">
      <c r="B4" s="8" t="s">
        <v>2706</v>
      </c>
      <c r="C4" s="5"/>
      <c r="D4" s="14" t="s">
        <v>2707</v>
      </c>
      <c r="E4" s="9" t="s">
        <v>2708</v>
      </c>
      <c r="F4" s="23" t="s">
        <v>2709</v>
      </c>
      <c r="G4" s="24"/>
      <c r="H4" s="23" t="s">
        <v>2710</v>
      </c>
      <c r="I4" s="24"/>
      <c r="J4" s="25" t="s">
        <v>2711</v>
      </c>
      <c r="K4" s="26"/>
    </row>
    <row r="5" spans="2:34" ht="15" thickBot="1" x14ac:dyDescent="0.35">
      <c r="B5" s="10" t="s">
        <v>2712</v>
      </c>
      <c r="C5" s="5"/>
      <c r="D5" s="5" t="s">
        <v>2713</v>
      </c>
      <c r="E5" s="5"/>
      <c r="F5" s="11" t="s">
        <v>2714</v>
      </c>
      <c r="G5" s="5"/>
      <c r="H5" s="5"/>
      <c r="I5" s="5"/>
      <c r="J5" s="12"/>
      <c r="K5" s="12"/>
    </row>
    <row r="6" spans="2:34" x14ac:dyDescent="0.3">
      <c r="D6" s="13" t="s">
        <v>2715</v>
      </c>
      <c r="E6" s="13"/>
      <c r="F6" s="11" t="s">
        <v>2716</v>
      </c>
      <c r="M6" s="5"/>
      <c r="N6" s="5"/>
      <c r="O6" s="5"/>
      <c r="P6" s="5"/>
      <c r="Q6" s="5"/>
      <c r="R6" s="5"/>
      <c r="S6" s="5"/>
      <c r="T6" s="5"/>
      <c r="U6" s="5"/>
      <c r="V6" s="5"/>
      <c r="W6" s="5"/>
      <c r="X6" s="5"/>
      <c r="Y6" s="5"/>
      <c r="Z6" s="5"/>
      <c r="AA6" s="5"/>
      <c r="AB6" s="5"/>
      <c r="AC6" s="5"/>
      <c r="AD6" s="5"/>
      <c r="AE6" s="5"/>
      <c r="AF6" s="5"/>
      <c r="AG6" s="5"/>
      <c r="AH6" s="5"/>
    </row>
    <row r="7" spans="2:34" x14ac:dyDescent="0.3">
      <c r="B7" s="13" t="s">
        <v>2718</v>
      </c>
      <c r="D7" s="13" t="s">
        <v>2717</v>
      </c>
      <c r="L7" s="5"/>
      <c r="M7" s="5"/>
      <c r="N7" s="5"/>
      <c r="O7" s="5"/>
      <c r="P7" s="5"/>
      <c r="Q7" s="5"/>
      <c r="R7" s="5"/>
      <c r="S7" s="5"/>
      <c r="T7" s="5"/>
      <c r="U7" s="5"/>
      <c r="V7" s="5"/>
      <c r="W7" s="5"/>
      <c r="X7" s="5"/>
      <c r="Y7" s="5"/>
      <c r="Z7" s="5"/>
      <c r="AA7" s="5"/>
      <c r="AB7" s="5"/>
      <c r="AC7" s="5"/>
      <c r="AD7" s="5"/>
      <c r="AE7" s="5"/>
      <c r="AF7" s="5"/>
      <c r="AG7" s="5"/>
      <c r="AH7" s="5"/>
    </row>
    <row r="8" spans="2:34" x14ac:dyDescent="0.3">
      <c r="D8" s="13" t="s">
        <v>2719</v>
      </c>
      <c r="F8" s="11" t="s">
        <v>2720</v>
      </c>
    </row>
  </sheetData>
  <mergeCells count="7">
    <mergeCell ref="D2:K2"/>
    <mergeCell ref="F3:G3"/>
    <mergeCell ref="H3:I3"/>
    <mergeCell ref="J3:K3"/>
    <mergeCell ref="F4:G4"/>
    <mergeCell ref="H4:I4"/>
    <mergeCell ref="J4:K4"/>
  </mergeCells>
  <hyperlinks>
    <hyperlink ref="F6" r:id="rId1" xr:uid="{48CB10B0-3595-474D-8633-DE2CDCD02BDD}"/>
    <hyperlink ref="F5" r:id="rId2" xr:uid="{50340BB2-1F37-47B6-B38E-C577D6F7C2E1}"/>
    <hyperlink ref="F8" r:id="rId3" xr:uid="{6C080EE2-4472-467D-BC91-046B6DE37352}"/>
  </hyperlinks>
  <pageMargins left="0.7" right="0.7" top="0.75" bottom="0.75" header="0.3" footer="0.3"/>
  <pageSetup paperSize="9" scale="2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Wetherill</dc:creator>
  <cp:lastModifiedBy>Michael Wetherill</cp:lastModifiedBy>
  <dcterms:created xsi:type="dcterms:W3CDTF">2024-12-20T14:06:42Z</dcterms:created>
  <dcterms:modified xsi:type="dcterms:W3CDTF">2024-12-20T14:36:47Z</dcterms:modified>
</cp:coreProperties>
</file>